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jindalstainless0-my.sharepoint.com/personal/kriti_singh_jindalstainless_com/Documents/Desktop/ESG/ERM/Reporting/ESG Factsheet/FY 26/Final/"/>
    </mc:Choice>
  </mc:AlternateContent>
  <xr:revisionPtr revIDLastSave="873" documentId="11_4D35E272F9C80F37660E11CEB50B26C040616E72" xr6:coauthVersionLast="47" xr6:coauthVersionMax="47" xr10:uidLastSave="{FF1DA563-02F7-4CAC-B929-FAADB3E9D3B9}"/>
  <bookViews>
    <workbookView xWindow="-120" yWindow="-120" windowWidth="20730" windowHeight="11040" tabRatio="1000" xr2:uid="{00000000-000D-0000-FFFF-FFFF00000000}"/>
  </bookViews>
  <sheets>
    <sheet name="Guidelines" sheetId="9" r:id="rId1"/>
    <sheet name="ESG KPIs" sheetId="2" r:id="rId2"/>
    <sheet name="Additional ESG Disclosures &gt;&gt;" sheetId="3" r:id="rId3"/>
    <sheet name="Corporate Governance" sheetId="4" r:id="rId4"/>
    <sheet name="Materiality" sheetId="5" r:id="rId5"/>
    <sheet name="Supply Chain Management" sheetId="6" r:id="rId6"/>
    <sheet name="Climate Strategy" sheetId="10" r:id="rId7"/>
    <sheet name="Labour Practices" sheetId="8" r:id="rId8"/>
  </sheets>
  <externalReferences>
    <externalReference r:id="rId9"/>
  </externalReferences>
  <definedNames>
    <definedName name="_xlnm.Print_Area" localSheetId="0">Guidelines!$A$1:$R$37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9" l="1"/>
  <c r="N16" i="9"/>
  <c r="J16" i="9"/>
  <c r="F16" i="9"/>
  <c r="B16" i="9"/>
  <c r="K55" i="2" l="1"/>
  <c r="J55" i="2"/>
  <c r="I55" i="2"/>
  <c r="H55" i="2"/>
  <c r="G55" i="2"/>
  <c r="K49" i="2"/>
  <c r="J49" i="2"/>
  <c r="I49" i="2"/>
  <c r="H49" i="2"/>
  <c r="G49" i="2"/>
  <c r="K33" i="2"/>
  <c r="J33" i="2"/>
  <c r="I33" i="2"/>
  <c r="H33" i="2"/>
  <c r="G33" i="2"/>
  <c r="A4" i="2"/>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3" i="2"/>
</calcChain>
</file>

<file path=xl/sharedStrings.xml><?xml version="1.0" encoding="utf-8"?>
<sst xmlns="http://schemas.openxmlformats.org/spreadsheetml/2006/main" count="1428" uniqueCount="401">
  <si>
    <t>S.No</t>
  </si>
  <si>
    <t>Pillar</t>
  </si>
  <si>
    <t>Sub-Pillar</t>
  </si>
  <si>
    <t>Material Topics</t>
  </si>
  <si>
    <t>Key Performance Indicator (KPI)</t>
  </si>
  <si>
    <t>UoM</t>
  </si>
  <si>
    <t xml:space="preserve">General </t>
  </si>
  <si>
    <t>-</t>
  </si>
  <si>
    <t>General Information</t>
  </si>
  <si>
    <t>Production (MT)</t>
  </si>
  <si>
    <t>MT</t>
  </si>
  <si>
    <t>Revenue (INR Cr.)</t>
  </si>
  <si>
    <t>INR Cr.</t>
  </si>
  <si>
    <t>Environment</t>
  </si>
  <si>
    <t>Return on Environmental Investments</t>
  </si>
  <si>
    <t>Corporate Governance</t>
  </si>
  <si>
    <t>Capital Investments (INR) - Environment related initiatives</t>
  </si>
  <si>
    <t>INR</t>
  </si>
  <si>
    <t>Not reported</t>
  </si>
  <si>
    <t>Environmental Violations</t>
  </si>
  <si>
    <t>Number of violations of legal obligations/regulations</t>
  </si>
  <si>
    <t>No.</t>
  </si>
  <si>
    <t>Amount of fines/penalties related to the above (INR)</t>
  </si>
  <si>
    <t>Environmental liability accrued at year end (INR)</t>
  </si>
  <si>
    <t>Waste Disposal</t>
  </si>
  <si>
    <t>Circular Economy &amp; Waste Management</t>
  </si>
  <si>
    <t>Total waste generated (MT)</t>
  </si>
  <si>
    <t>Total waste recycled/reused (MT)</t>
  </si>
  <si>
    <t>Total waste landfilled (MT)</t>
  </si>
  <si>
    <t>Total waste incinerated without energy recovery (MT)</t>
  </si>
  <si>
    <t>Hazardous Waste</t>
  </si>
  <si>
    <t>Total non-hazardous waste generated (MT)</t>
  </si>
  <si>
    <t>Total non-hazardous waste recycled/reused (MT)</t>
  </si>
  <si>
    <t>Total non-hazardous waste landfilled (MT)</t>
  </si>
  <si>
    <t>Total non-hazardous waste incinerated without energy recovery (MT)</t>
  </si>
  <si>
    <t>Total hazardous waste generated (MT)</t>
  </si>
  <si>
    <t>Total hazardous waste recycled/reused (MT)</t>
  </si>
  <si>
    <t>Total hazardous waste landfilled (MT)</t>
  </si>
  <si>
    <t>Mineral Waste</t>
  </si>
  <si>
    <t>Mineral waste generated – Waste rock (Million Metric Tonnes)</t>
  </si>
  <si>
    <t>Mn MT</t>
  </si>
  <si>
    <t>Mineral waste generated - Tailings (Million Metric Tonnes)</t>
  </si>
  <si>
    <t>Mineral waste repurposed/reused (Million Metric Tonnes)</t>
  </si>
  <si>
    <t>Total mineral waste disposed (Million Metric Tonnes)
Total mineral waste disposed = Mineral waste generated – Waste rock+ Mineral waste generated - Tailings -Mineral waste repurposed/reused</t>
  </si>
  <si>
    <t>Percentage of total waste from company operations diverted from landfills</t>
  </si>
  <si>
    <t>%</t>
  </si>
  <si>
    <t>Circularity</t>
  </si>
  <si>
    <t>Product Recyclability</t>
  </si>
  <si>
    <t>Air Pollution</t>
  </si>
  <si>
    <t>Energy &amp; Emissions</t>
  </si>
  <si>
    <t>Direct SOx emissions (MT)</t>
  </si>
  <si>
    <t>Direct NOx emissions (MT)</t>
  </si>
  <si>
    <t>Direct dust/ PM emissions (MT)</t>
  </si>
  <si>
    <t>Total Persistent organic pollutants (POP) emitted</t>
  </si>
  <si>
    <t>Total Volatile organic compounds (VOC) emitted</t>
  </si>
  <si>
    <t>Total Hazardous air pollutants (HAP) emitted</t>
  </si>
  <si>
    <t>Total weight of air pollutants (including SOx, Nox, CO, PM, etc.)</t>
  </si>
  <si>
    <t>Total Carbon Emissions Abated (tCo2e)</t>
  </si>
  <si>
    <t>tCo2e</t>
  </si>
  <si>
    <t>NA</t>
  </si>
  <si>
    <t>Waste Heat Recovery (MT)</t>
  </si>
  <si>
    <t>Total direct GHG emissions (Scope 1)</t>
  </si>
  <si>
    <t>Total indirect GHG emissions-Scope 2 Emission (Location Based)</t>
  </si>
  <si>
    <t>Total indirect GHG emissions-Scope 2 Emission (Market Based)</t>
  </si>
  <si>
    <t>Total indirect GHG emissions (Scope 3)</t>
  </si>
  <si>
    <t>GHG Emission Intensity  (Scope 1 &amp; 2)</t>
  </si>
  <si>
    <t>tCo2e/ tcs</t>
  </si>
  <si>
    <t>GHG Emissions Intensity (Scope 3)</t>
  </si>
  <si>
    <t>Total gross Scope 3 Upstream GHG emissions</t>
  </si>
  <si>
    <t>Total gross Scope 3 Downstream GHG emissions</t>
  </si>
  <si>
    <t>Percentage of operational sites assessed on specific environmental risks</t>
  </si>
  <si>
    <t>Percentage of operational sites with an environmental certification, such as ISO 14001, EMAS, ISO 50001</t>
  </si>
  <si>
    <t>Energy Management</t>
  </si>
  <si>
    <t>Total renewable electricity/power consumption</t>
  </si>
  <si>
    <t>MWh</t>
  </si>
  <si>
    <t>Total non - renewable electricity/power consumption</t>
  </si>
  <si>
    <t xml:space="preserve">Total electricity/power consumption </t>
  </si>
  <si>
    <t>Percentage of electricity consumption from renewable sources</t>
  </si>
  <si>
    <t>Total renewable energy consumption</t>
  </si>
  <si>
    <t>Total non - renewable energy consumption</t>
  </si>
  <si>
    <t xml:space="preserve">Total energy consumption </t>
  </si>
  <si>
    <t>Total energy consumption (GJ)</t>
  </si>
  <si>
    <t>GJ</t>
  </si>
  <si>
    <t>Energy Intensity</t>
  </si>
  <si>
    <t>GJ/ tcs</t>
  </si>
  <si>
    <t>Percentage of total energy consumption from renewable sources</t>
  </si>
  <si>
    <t>Water Consumption</t>
  </si>
  <si>
    <t>Water and Wastewater Management</t>
  </si>
  <si>
    <t xml:space="preserve">Total volume of water withdrawal </t>
  </si>
  <si>
    <t>m3</t>
  </si>
  <si>
    <t xml:space="preserve">Total volume of water discharge </t>
  </si>
  <si>
    <t xml:space="preserve">Total net freshwater consumption </t>
  </si>
  <si>
    <t>Total amount of water recycled and reused</t>
  </si>
  <si>
    <t>Water Management</t>
  </si>
  <si>
    <t>Water Intensity</t>
  </si>
  <si>
    <t>m3/ tcs</t>
  </si>
  <si>
    <t>Number of water-related incidents</t>
  </si>
  <si>
    <t>Exposure to Water Stressed Areas</t>
  </si>
  <si>
    <t>No. of production plants in last FY in water-stressed areas</t>
  </si>
  <si>
    <t>Total No of production plants in last FY</t>
  </si>
  <si>
    <t>% of production plants in last FY in water-stressed areas</t>
  </si>
  <si>
    <t>Total actual and opportunity costs from water-related incident</t>
  </si>
  <si>
    <t>Rainwater Harvesting (m3)</t>
  </si>
  <si>
    <t>Biodiversity</t>
  </si>
  <si>
    <t>Afforestation (Number of saplings planted)</t>
  </si>
  <si>
    <t>Social</t>
  </si>
  <si>
    <t>Gender Pay Indicator</t>
  </si>
  <si>
    <t>Human Capital Management</t>
  </si>
  <si>
    <t>Executive level (base salary only): Average Women Salary</t>
  </si>
  <si>
    <t>Executive level (base salary only): Average Men Salary</t>
  </si>
  <si>
    <t>Executive level (base salary + other cash incentives): Average Women Salary</t>
  </si>
  <si>
    <t>Executive level (base salary + other cash incentives): Average Men Salary</t>
  </si>
  <si>
    <t>Management level (base salary only): Average Women Salary</t>
  </si>
  <si>
    <t>Management level (base salary only): Average Men Salary</t>
  </si>
  <si>
    <t>Management level (base salary + other cash incentives): Average Women Salary</t>
  </si>
  <si>
    <t>Management level (base salary + other cash incentives): Average Men Salary</t>
  </si>
  <si>
    <t>Non-management level (base salary only): Average Women Salary</t>
  </si>
  <si>
    <t>Non-management level (base salary only): Average Men Salary</t>
  </si>
  <si>
    <t>Mean gender pay gap: Difference between men and women employees (%)</t>
  </si>
  <si>
    <t>Median gender pay gap: 	
Difference between men and women employees (%)</t>
  </si>
  <si>
    <t>Mean bonus gap</t>
  </si>
  <si>
    <t>Median bonus gap</t>
  </si>
  <si>
    <t>Freedom of Association</t>
  </si>
  <si>
    <t>% of employees represented by an independent trade union or covered by collective bargaining agreement</t>
  </si>
  <si>
    <t>% of workers represented by an independent trade union or covered by collective bargaining agreement</t>
  </si>
  <si>
    <t>Talent Attraction</t>
  </si>
  <si>
    <t>Total number of new employee hires</t>
  </si>
  <si>
    <t>New Hires: Age-wise breakdown- 26-30-Male (Number)</t>
  </si>
  <si>
    <t>New Hires: Age-wise breakdown- 31-35 -Male (Number)</t>
  </si>
  <si>
    <t>New Hires: Age-wise breakdown-36-40 Male (Number)</t>
  </si>
  <si>
    <t>New Hires: Age-wise breakdown-41-45 Male (Number)</t>
  </si>
  <si>
    <t>New Hires: Age-wise breakdown-46-50 Male (Number)</t>
  </si>
  <si>
    <t>New Hires: Age-wise breakdown-51 &amp; Above Male (Number)</t>
  </si>
  <si>
    <t>New Hires: Age-wise breakdown- Less than 25-Female (Number)</t>
  </si>
  <si>
    <t>New Hires: Age-wise breakdown- 26-30-Female (Number)</t>
  </si>
  <si>
    <t>New Hires: Age-wise breakdown- 31-35 -Female (Number)</t>
  </si>
  <si>
    <t>New Hires: Age-wise breakdown-36-40 Female (Number)</t>
  </si>
  <si>
    <t>New Hires: Age-wise breakdown-41-45 Female (Number)</t>
  </si>
  <si>
    <t>New Hires: Age-wise breakdown-46-50 Female (Number)</t>
  </si>
  <si>
    <t>New Hires: Age-wise breakdown-51 &amp; Above Female (Number)</t>
  </si>
  <si>
    <t>Total employee turnover rate</t>
  </si>
  <si>
    <t>Total employee turnover rate - Male</t>
  </si>
  <si>
    <t>Total employee turnover rate - Female</t>
  </si>
  <si>
    <t>Voluntary employee turnover rate</t>
  </si>
  <si>
    <t>Voluntary employee turnover rate - Male</t>
  </si>
  <si>
    <t>Voluntary employee turnover rate - Female</t>
  </si>
  <si>
    <t>Employee Well-Being</t>
  </si>
  <si>
    <t>% of employees with top level of engagement, satisfaction, wellbeing, or employee net promoter score (eNPS)</t>
  </si>
  <si>
    <t>% of employees who responded to the survey</t>
  </si>
  <si>
    <t>Workplace Safety</t>
  </si>
  <si>
    <t>Occupational Health &amp; Safety</t>
  </si>
  <si>
    <t>Fatalities - Employees (Number)</t>
  </si>
  <si>
    <t>Fatalities - Contractors (Number)</t>
  </si>
  <si>
    <t>LTIFR - Employees (Number)</t>
  </si>
  <si>
    <t>No./ million hours worked</t>
  </si>
  <si>
    <t>LTIFR - Contractors (Number)</t>
  </si>
  <si>
    <t>TRIFR - Employees (Number)</t>
  </si>
  <si>
    <t>TRIFR - Contractors (Number)</t>
  </si>
  <si>
    <t>Number of days lost to work-related injuries, fatalities, and ill health</t>
  </si>
  <si>
    <t>Customer Satisfaction Measurement</t>
  </si>
  <si>
    <t>Product Stewardship &amp; Innovation</t>
  </si>
  <si>
    <t>Satisfaction Measurement Methodology - % of satisfied customers</t>
  </si>
  <si>
    <t>% of customer covered in the survey</t>
  </si>
  <si>
    <t>Active Community Engagement</t>
  </si>
  <si>
    <t>Community Relations</t>
  </si>
  <si>
    <t xml:space="preserve">Total number of current production assets </t>
  </si>
  <si>
    <t>No</t>
  </si>
  <si>
    <t>% of current production assets that have required community consultation</t>
  </si>
  <si>
    <t>Number of development projects that are in the process of community consultation</t>
  </si>
  <si>
    <t>(No development projects in process during the reporting period)</t>
  </si>
  <si>
    <t>% of development programs that are in the process of community consultation</t>
  </si>
  <si>
    <t>Local Employment</t>
  </si>
  <si>
    <t>Diversity, Equity &amp; Inclusion</t>
  </si>
  <si>
    <t>Share of local people employed at the operating site level</t>
  </si>
  <si>
    <t>Share of local people in senior management positions at the operating site level</t>
  </si>
  <si>
    <t>Labour &amp; Human Rights</t>
  </si>
  <si>
    <t>Percentage of operational sites for which an employee health and safety risk assessment has been conducted</t>
  </si>
  <si>
    <t>Percentage of employees covered by formally-elected employee representatives or collective agreements</t>
  </si>
  <si>
    <t>Percentage of employees who received regular performance and career development reviews</t>
  </si>
  <si>
    <t>Percentage of employees who received skills-related training</t>
  </si>
  <si>
    <t>Human Rights</t>
  </si>
  <si>
    <t>Percentage of employees trained on diversity, discrimination, and harassment</t>
  </si>
  <si>
    <t>Percentage of operational sites assessed for human rights impact or risks</t>
  </si>
  <si>
    <t>Number of work-related accidents</t>
  </si>
  <si>
    <t>Ratio of the annual total compensation for the highest paid individual, to the median annual total compensation for all employees</t>
  </si>
  <si>
    <t>Ratio</t>
  </si>
  <si>
    <t>Percentage of women employed in the whole organization</t>
  </si>
  <si>
    <t>Percentage of employees from a minority and/or vulnerable group in the whole organization</t>
  </si>
  <si>
    <t>Percentage of employees from a minority and/or vulnerable group at top management level</t>
  </si>
  <si>
    <t>Percentage of direct employees covered by a living wage benchmarking analysis</t>
  </si>
  <si>
    <t>Percentage of direct employees paid below living wage</t>
  </si>
  <si>
    <t>Percentage of all employees paid below living wage, including direct employees and non-employee workers</t>
  </si>
  <si>
    <t>Percentage of average wage gap for direct employees paid below living wage against a living wage benchmark</t>
  </si>
  <si>
    <t>Learning &amp; Trainings</t>
  </si>
  <si>
    <t>No. of Learning hours Employees</t>
  </si>
  <si>
    <t>No. of Learning hours Contractors</t>
  </si>
  <si>
    <t>Number of training programs conducted Employees</t>
  </si>
  <si>
    <t>Number of training programs conducted Contract</t>
  </si>
  <si>
    <t>Sustainability training to new hires - topics and percentage coverage</t>
  </si>
  <si>
    <t>Skill gap analysis result</t>
  </si>
  <si>
    <t>Special Leadership Development Training Programs Participation by FTEs (percentage)</t>
  </si>
  <si>
    <t>Average hours of training and development per employee</t>
  </si>
  <si>
    <t>Hours/ FTE</t>
  </si>
  <si>
    <t>Average hours of training and development per contractor</t>
  </si>
  <si>
    <t>Hours/ Contractor</t>
  </si>
  <si>
    <t>Average amount spent per FTE on training and development</t>
  </si>
  <si>
    <t>Average hours per FTE of training and development (age wise breakdown of KPI)</t>
  </si>
  <si>
    <t>Male (Number)</t>
  </si>
  <si>
    <t>Female (Number)</t>
  </si>
  <si>
    <t>(age wise breakdown of KPI): &lt;25 years</t>
  </si>
  <si>
    <t>Hours</t>
  </si>
  <si>
    <t>(age wise breakdown of KPI): 26 to 30 years</t>
  </si>
  <si>
    <t>(age wise breakdown of KPI): 31-35 years</t>
  </si>
  <si>
    <t>(age wise breakdown of KPI): 36-40 years</t>
  </si>
  <si>
    <t>(age wise breakdown of KPI): 41-45years</t>
  </si>
  <si>
    <t>(age wise breakdown of KPI): 46-50 years</t>
  </si>
  <si>
    <t>(age wise breakdown of KPI): &gt;51 years</t>
  </si>
  <si>
    <t>Percentage of employees trained on specific environmental issues</t>
  </si>
  <si>
    <t>Supply Chain Management</t>
  </si>
  <si>
    <t>Quantity of inputs sourced directly from within India</t>
  </si>
  <si>
    <t xml:space="preserve">Number of supplier complaints </t>
  </si>
  <si>
    <t>Percentage of targeted suppliers that have signed the sustainable procurement charter/supplier code of conduct</t>
  </si>
  <si>
    <t>Percentage of targeted suppliers that have gone through a CSR/Sustainability assessment (e.g. questionnaire)</t>
  </si>
  <si>
    <t>Percentage of targeted suppliers that have gone through a CSR/Sustainability on-site audit</t>
  </si>
  <si>
    <t>Percentage of buyers across all locations who have received training on sustainable procurement</t>
  </si>
  <si>
    <t>Percentage or number of audited/assessed suppliers engaged in corrective actions or capacity building</t>
  </si>
  <si>
    <t xml:space="preserve"> Total number of unique suppliers</t>
  </si>
  <si>
    <t xml:space="preserve"> Number of unique significant suppliers</t>
  </si>
  <si>
    <t>% of total spend on significant suppliers in Tier-1</t>
  </si>
  <si>
    <t>Number of unique significant suppliers supported with development measures</t>
  </si>
  <si>
    <t>Number of unique significant suppliers assessed via desk assessments/on-site assessments</t>
  </si>
  <si>
    <t>% of suppliers supported in development measures</t>
  </si>
  <si>
    <t>% of unique significant suppliers assessed</t>
  </si>
  <si>
    <t>Number of unique significant suppliers with substantial actual/potential negative impacts with agreed corrective action/improvement plan</t>
  </si>
  <si>
    <t xml:space="preserve">% of suppliers with substantial actual/potential negative impacts with agreed corrective action/improvement plan </t>
  </si>
  <si>
    <t>Number of unique significant suppliers with substantial actual/potential negative impacts that were terminated</t>
  </si>
  <si>
    <t>CSR</t>
  </si>
  <si>
    <t>Total CSR Beneficiaries</t>
  </si>
  <si>
    <t>64,319 (direct)
92,566 (direct+ indirect)</t>
  </si>
  <si>
    <t>Total Women Beneficiaries from CSR</t>
  </si>
  <si>
    <t>5,647 (direct)</t>
  </si>
  <si>
    <t>Total CSR Spend (INR)</t>
  </si>
  <si>
    <t>Workforce</t>
  </si>
  <si>
    <t>Nationality of the workforce</t>
  </si>
  <si>
    <t>Indian</t>
  </si>
  <si>
    <t>Nationality: Share in total workforce (as % of total workforce)</t>
  </si>
  <si>
    <t>Nationality: Share in all management positions, including junior, middle, and senior management (as % of total management workforce)</t>
  </si>
  <si>
    <t>Number of discrimination and harassment complaints</t>
  </si>
  <si>
    <t>Gross wages paid to females as % of total wages</t>
  </si>
  <si>
    <t>Return to work rate after 12 months of taking maternity leave (%)</t>
  </si>
  <si>
    <t>Retention rate after 12 months of taking maternity leave (%)</t>
  </si>
  <si>
    <t>Share of women in all management positions, including junior, middle and top management (as % of total management positions)</t>
  </si>
  <si>
    <t>Share of women in junior management positions, i.e. first level of management (as % of total junior management positions)</t>
  </si>
  <si>
    <t>Share of women in top management positions, i.e. maximum two levels away from the CEO or comparable positions (as % of total top management positions)</t>
  </si>
  <si>
    <t>Share of women in management positions in revenue-generating functions (e.g. sales) as % of all such managers (i.e. excluding support functions such as HR, IT, Legal, etc.)</t>
  </si>
  <si>
    <t>Share of women in STEM-related positions (as % of total STEM positions)</t>
  </si>
  <si>
    <t>Governance</t>
  </si>
  <si>
    <t>Business Ethics and Transparency</t>
  </si>
  <si>
    <t xml:space="preserve">Reporting on Breaches: Corruption or Bribery </t>
  </si>
  <si>
    <t>Reporting on Breaches: Discrimination or Harassment</t>
  </si>
  <si>
    <t>Data Privacy &amp; Security</t>
  </si>
  <si>
    <t>Reporting on Breaches: Customer Privacy Data</t>
  </si>
  <si>
    <t>0</t>
  </si>
  <si>
    <t>Reporting on Breaches: Conflicts of Interest</t>
  </si>
  <si>
    <t>Reporting on Breaches: Money Laundering or Insider trading</t>
  </si>
  <si>
    <t>Financial</t>
  </si>
  <si>
    <t>Total OPEX (INR)</t>
  </si>
  <si>
    <t xml:space="preserve"> 58,98,18,80,000 
</t>
  </si>
  <si>
    <t>Total employee-related expenses (salaries + benefits)</t>
  </si>
  <si>
    <t>Others</t>
  </si>
  <si>
    <t>Number of Board Members</t>
  </si>
  <si>
    <t>Number of independent directors</t>
  </si>
  <si>
    <t>Percentage of independent directors</t>
  </si>
  <si>
    <t>Number of women directors on the Board</t>
  </si>
  <si>
    <t>Percentage of women directors on the Board</t>
  </si>
  <si>
    <t>Number of Board Committees</t>
  </si>
  <si>
    <t>Number of whistleblowing complaints</t>
  </si>
  <si>
    <t>Number of confirmed corruption incidents</t>
  </si>
  <si>
    <t>Number of confirmed information security incidents</t>
  </si>
  <si>
    <t>Percentage of employees trained on business ethics</t>
  </si>
  <si>
    <t>Percentage of risky trading partners covered by a due diligence process on corruption or information security</t>
  </si>
  <si>
    <t>Percentage of all sites assessed or audited internally on a specific business ethics issue</t>
  </si>
  <si>
    <t>Percentage of all sites with an Information Security Management System certification, such as ISO 27001</t>
  </si>
  <si>
    <t>TAKEOVER PROVISIONS</t>
  </si>
  <si>
    <t>JSL operates under the regulatory framework of India, including the Securities and Exchange Board of India (SEBI) (Substantial Acquisition of Shares and Takeovers) Regulations, 2011 (“SEBI SAST Regulations”), which ensure a fair, transparent, and equitable process in the event of substantial acquisition of shares or a change in control of the Company.
Beyond regulatory compliance, JSL recognises that sustainable long-term value creation extends beyond shareholder returns and is intrinsically linked to the well-being of its broader stakeholder ecosystem. In line with its governance philosophy and sustainability commitments, the Board is empowered to consider the interests of multiple constituencies, including employees, customers, suppliers, local communities, business partners, and the environment, while making corporate decisions, including those relating to strategic transformations and potential changes in control.</t>
  </si>
  <si>
    <t>MINORITY SHAREHOLDER PROTECTIONS</t>
  </si>
  <si>
    <t>JSL is committed to safeguarding the rights and interests of all shareholders, including minority shareholders, through a transparent and equitable governance framework. All shareholders enjoy equal voting rights in proportion to their shareholding, and shareholder meetings are conducted in a fair and participative manner. A robust framework governs related party transactions, with oversight by the Audit Committee comprising a majority of independent directors to mitigate potential conflicts of interest. Minority shareholders are provided with timely access to material information through statutory disclosures and updates on the Company’s website, while a dedicated Investor Relations function and structured grievance redressal mechanism ensure prompt resolution of concerns. In accordance with the Companies Act, 2013, shareholders also have access to statutory remedies in cases of oppression or mismanagement. Through these measures, JSL reinforces its commitment to fair treatment, transparency, and responsible value creation for all shareholders.</t>
  </si>
  <si>
    <t>ANNUAL BOARD ELECTIONS</t>
  </si>
  <si>
    <t>JSL is committed to maintaining a high standard of corporate governance by ensuring that its Board of Directors undergoes a rigorous annual performance evaluation. This comprehensive annual assessment enables the company to review each board member’s contributions and effectiveness in fulfilling their responsibilities. Based on these evaluations, decisions regarding board composition and continued service are made to ensure alignment with stakeholder interests and the company’s long-term strategic goals. This annual process strengthens accountability, supports continuous improvement, and reinforces responsible stewardship at the leadership level.</t>
  </si>
  <si>
    <t>DIRECTOR’S LIABILITY</t>
  </si>
  <si>
    <t>In accordance with Regulation 25(10) of the SEBI (Listing Obligations and Disclosure Requirements) Regulations, 2015 (as amended), JSL ensures that there are no restrictions on directors’ liabilities; however, as part of its robust governance framework, JSL maintains a Directors &amp; Officers Liability Insurance policy for a specified duration. The coverage is carefully designed to address the risks identified by the Board, offering protection that aligns with industry standards and regulatory requirements.</t>
  </si>
  <si>
    <t>SHAREHOLDER APPROVAL FOR CHANGES IN BYLAWS</t>
  </si>
  <si>
    <t>Consistent with Section 14 of the Companies Act, 2013, any modifications to the Articles of Association (bylaws) of JSL must be enacted through the passage of a special resolution at a general meeting of shareholders. Proposed changes are first reviewed and approved by the Board of Directors before being presented for shareholder consideration and approval.</t>
  </si>
  <si>
    <t>FY 2021-22</t>
  </si>
  <si>
    <t>FY 2022-23</t>
  </si>
  <si>
    <t>FY 2023-24</t>
  </si>
  <si>
    <t>FY 2024-25</t>
  </si>
  <si>
    <t>FY 2025-26</t>
  </si>
  <si>
    <t>CORPORATE GOVERNANCE</t>
  </si>
  <si>
    <t>MATERIALITY</t>
  </si>
  <si>
    <t>SUPPLY CHAIN MANAGEMENT</t>
  </si>
  <si>
    <t>LABOUR PRACTICES</t>
  </si>
  <si>
    <t>FOUR PILLARS OF ENDURING VALUE  ·  FY26 SNAPSHOT</t>
  </si>
  <si>
    <t>Responsible Governance</t>
  </si>
  <si>
    <t>Planet Positive</t>
  </si>
  <si>
    <t>Sustainable Innovation &amp; Supply Chain</t>
  </si>
  <si>
    <t>Empowering People &amp; Communities</t>
  </si>
  <si>
    <t>Board independence</t>
  </si>
  <si>
    <t>tCO₂e per tonne crude steel</t>
  </si>
  <si>
    <t>Partners assessed on ESG</t>
  </si>
  <si>
    <t>Employee engagement (eNPS)</t>
  </si>
  <si>
    <t>Zero reportable cyber incidents</t>
  </si>
  <si>
    <t>Down 18% since FY23</t>
  </si>
  <si>
    <t>100% sustainable sourcing</t>
  </si>
  <si>
    <t>Target 70% by 2030</t>
  </si>
  <si>
    <t>CONTENTS</t>
  </si>
  <si>
    <t>#</t>
  </si>
  <si>
    <t>Tab</t>
  </si>
  <si>
    <t>What it covers</t>
  </si>
  <si>
    <t>Guidelines</t>
  </si>
  <si>
    <t>ESG KPIs</t>
  </si>
  <si>
    <t>Additional ESG Disclosures</t>
  </si>
  <si>
    <t>Materiality</t>
  </si>
  <si>
    <t>Labour Practices</t>
  </si>
  <si>
    <t>JINDAL STAINLESS AT A GLANCE  ·  FY26 (INTEGRATED REPORT)</t>
  </si>
  <si>
    <t xml:space="preserve">Combined global melt capacity  </t>
  </si>
  <si>
    <t xml:space="preserve">Consolidated net revenue (INR crore)  </t>
  </si>
  <si>
    <t xml:space="preserve">DJSI Corporate Sustainability score  </t>
  </si>
  <si>
    <t xml:space="preserve">Long-term climate ambition  </t>
  </si>
  <si>
    <t>Jindal Stainless Limited (JSL) has integrated double materiality into its sustainability strategy and reporting approach to better understand and manage ESG issues that are significant from both a business impact and stakeholder perspective. Through a structured assessment process informed by global frameworks and stakeholder engagement, the Company identifies and prioritizes material topics that influence enterprise value while also reflecting its impacts on the environment, society, and the economy. This approach enables JSL to align strategic decision-making, risk management, target setting, and sustainability disclosures with the issues most relevant to its long-term growth and stakeholder expectations.</t>
  </si>
  <si>
    <r>
      <t xml:space="preserve">The </t>
    </r>
    <r>
      <rPr>
        <b/>
        <sz val="10"/>
        <color theme="1"/>
        <rFont val="Tahoma"/>
        <family val="2"/>
      </rPr>
      <t>Global Industry Classification Standard (GICS®)</t>
    </r>
    <r>
      <rPr>
        <sz val="10"/>
        <color theme="1"/>
        <rFont val="Tahoma"/>
        <family val="2"/>
      </rPr>
      <t xml:space="preserve">, developed by MSCI and S&amp;P Dow Jones Indices, provides a globally recognized framework for classifying companies based on their principal business activities. Jindal Stainless Limited (JSL) is most appropriately aligned with the </t>
    </r>
    <r>
      <rPr>
        <b/>
        <sz val="10"/>
        <color theme="1"/>
        <rFont val="Tahoma"/>
        <family val="2"/>
      </rPr>
      <t>Materials sector</t>
    </r>
    <r>
      <rPr>
        <sz val="10"/>
        <color theme="1"/>
        <rFont val="Tahoma"/>
        <family val="2"/>
      </rPr>
      <t xml:space="preserve"> under GICS, specifically the </t>
    </r>
    <r>
      <rPr>
        <b/>
        <sz val="10"/>
        <color theme="1"/>
        <rFont val="Tahoma"/>
        <family val="2"/>
      </rPr>
      <t>Steel (15104050)</t>
    </r>
    <r>
      <rPr>
        <sz val="10"/>
        <color theme="1"/>
        <rFont val="Tahoma"/>
        <family val="2"/>
      </rPr>
      <t xml:space="preserve"> industry classification, reflecting its core business of stainless steel manufacturing. While certain aspects of JSL's value chain may intersect with other Materials sub-sectors, such as chemicals, packaging, and construction-related applications, the company's primary revenue-generating activity firmly positions it within the Steel category. 
Consistent with GICS expectations, JSL's Board demonstrates relevant industry-aligned expertise through the experience of its Independent Directors. Two of our four Independent Directors possess experience relevant to industries classified within the Materials sector. </t>
    </r>
    <r>
      <rPr>
        <b/>
        <sz val="10"/>
        <color theme="1"/>
        <rFont val="Tahoma"/>
        <family val="2"/>
      </rPr>
      <t>Mr. Ajay Mankotia</t>
    </r>
    <r>
      <rPr>
        <sz val="10"/>
        <color theme="1"/>
        <rFont val="Tahoma"/>
        <family val="2"/>
      </rPr>
      <t xml:space="preserve"> brings sector exposure through senior oversight and vigilance roles in public-sector fertiliser organizations, aligning with the </t>
    </r>
    <r>
      <rPr>
        <b/>
        <sz val="10"/>
        <color theme="1"/>
        <rFont val="Tahoma"/>
        <family val="2"/>
      </rPr>
      <t>Fertilizers &amp; Agricultural Chemicals (15101030)</t>
    </r>
    <r>
      <rPr>
        <sz val="10"/>
        <color theme="1"/>
        <rFont val="Tahoma"/>
        <family val="2"/>
      </rPr>
      <t xml:space="preserve"> sub-sector, while </t>
    </r>
    <r>
      <rPr>
        <b/>
        <sz val="10"/>
        <color theme="1"/>
        <rFont val="Tahoma"/>
        <family val="2"/>
      </rPr>
      <t>Mrs. Shruti Shrivastava</t>
    </r>
    <r>
      <rPr>
        <sz val="10"/>
        <color theme="1"/>
        <rFont val="Tahoma"/>
        <family val="2"/>
      </rPr>
      <t xml:space="preserve"> has provided legal and regulatory advisory services to manufacturing and chemical sector clients, contributing experience relevant to the </t>
    </r>
    <r>
      <rPr>
        <b/>
        <sz val="10"/>
        <color theme="1"/>
        <rFont val="Tahoma"/>
        <family val="2"/>
      </rPr>
      <t>Chemicals</t>
    </r>
    <r>
      <rPr>
        <sz val="10"/>
        <color theme="1"/>
        <rFont val="Tahoma"/>
        <family val="2"/>
      </rPr>
      <t xml:space="preserve"> sub-sector. This combination of expertise provides the Board with insights into regulatory, operational, governance, and industry-specific matters across key industries represented within the</t>
    </r>
    <r>
      <rPr>
        <b/>
        <sz val="10"/>
        <color theme="1"/>
        <rFont val="Tahoma"/>
        <family val="2"/>
      </rPr>
      <t xml:space="preserve"> GICS Materials sector</t>
    </r>
    <r>
      <rPr>
        <sz val="10"/>
        <color theme="1"/>
        <rFont val="Tahoma"/>
        <family val="2"/>
      </rPr>
      <t>, complementing JSL's position as a leading stainless-steel manufacturer.</t>
    </r>
  </si>
  <si>
    <t>This tab presents the year-on-year (YoY) performance of major E/S/G indicators, mapped against JSL’s material topics.</t>
  </si>
  <si>
    <t>This tab provides a brief overview and context of JSL’s ESG Fact Sheet for FY 2025–26, highlighting key ESG Performance Indicators (KPIs) and the Company’s performance during the financial year.</t>
  </si>
  <si>
    <t>Material Issue</t>
  </si>
  <si>
    <t>Cause of Impact</t>
  </si>
  <si>
    <t>Impact Area</t>
  </si>
  <si>
    <t>Rationale for Identification</t>
  </si>
  <si>
    <t>Operations</t>
  </si>
  <si>
    <t>Environment / Economy</t>
  </si>
  <si>
    <t>This tab is provided for indicative purposes only and serves as a reference point for the beginning of the subsequent sub-sections.</t>
  </si>
  <si>
    <t>Particulars</t>
  </si>
  <si>
    <t>Material Issue Description</t>
  </si>
  <si>
    <t>Output Metric</t>
  </si>
  <si>
    <t>Waste diverted from landfill (%)</t>
  </si>
  <si>
    <t>Impact Valuation</t>
  </si>
  <si>
    <t>Impact Metric</t>
  </si>
  <si>
    <t>99.99% waste diverted from landfill (Hisar facility).</t>
  </si>
  <si>
    <r>
      <t>Impact valuation conducted:</t>
    </r>
    <r>
      <rPr>
        <sz val="10"/>
        <color theme="1"/>
        <rFont val="Tahoma"/>
        <family val="2"/>
      </rPr>
      <t xml:space="preserve"> Yes. Reduced environmental impacts associated with landfill disposal through waste diversion, recycling, reuse, recovery, and beneficial utilisation of process by-products.</t>
    </r>
  </si>
  <si>
    <t>Jindal Stainless Limited (JSL) maintains a strong corporate governance framework founded on transparency, accountability, ethical business conduct, and effective Board oversight. The Company aligns its governance practices with the requirements of the Companies Act, SEBI Listing Regulations, and globally recognized reporting frameworks, reinforcing long-term value creation and stakeholder trust. This governance framework is further strengthened through provisions that safeguard minority shareholder interests, robust Board accountability mechanisms including directors’ liability oversight, regular Board refreshment through periodic elections, and governance practices governing change-of-control situations. Backed by a diverse and experienced Board with expertise across industry, finance, strategy, risk management, and sustainability, JSL seeks to ensure balanced decision-making, effective risk oversight, and the protection of shareholder rights while supporting sustainable business growth.</t>
  </si>
  <si>
    <t>Energy &amp; Emission</t>
  </si>
  <si>
    <t>GHG emissions intensity (tCO₂e/t stainless steel)</t>
  </si>
  <si>
    <r>
      <rPr>
        <b/>
        <sz val="10"/>
        <color theme="1"/>
        <rFont val="Tahoma"/>
        <family val="2"/>
      </rPr>
      <t>Impact valuation conducted:</t>
    </r>
    <r>
      <rPr>
        <sz val="10"/>
        <color theme="1"/>
        <rFont val="Tahoma"/>
        <family val="2"/>
      </rPr>
      <t xml:space="preserve"> Yes. Reduced climate impacts through avoided emissions</t>
    </r>
  </si>
  <si>
    <t>This tab provides an overview of JSL’s corporate governance framework, covering Board oversight, accountability, shareholder rights, ethical conduct, and key governance practices.</t>
  </si>
  <si>
    <t>(Negative Impact)
Energy and emissions are material to JSL’s external stakeholders due to the significant environmental and economic implications associated with stainless steel manufacturing. As an energy-intensive industry, JSL generates greenhouse gas emissions from fuel consumption, electricity use, and production processes. These emissions contribute to climate change, attracting increasing scrutiny from regulators, customers, investors, and local communities. Emerging regulations such as carbon pricing mechanisms and the Carbon Border Adjustment Mechanism (CBAM) further heighten stakeholder expectations for decarbonization. Consequently, reducing energy consumption, improving energy efficiency, increasing renewable energy adoption, and lowering emissions intensity are critical for mitigating environmental impacts while maintaining long-term business resilience and market competitiveness.</t>
  </si>
  <si>
    <t>(Positive Impact)
Circular economy and waste management are material to JSL’s external stakeholders because they support resource efficiency, environmental conservation, and sustainable industrial growth. Stainless steel is inherently circular due to its high recyclability and long product lifespan. JSL promotes circularity by maximizing scrap utilization, recovering valuable metals from manufacturing by-products, recycling waste streams, and minimizing landfill disposal. These practices reduce dependence on virgin raw materials, conserve natural resources, lower environmental impacts, and improve operational efficiency. Through responsible waste management and circular resource use, JSL creates positive environmental outcomes while contributing to broader stakeholder expectations around sustainable production and responsible resource stewardship.</t>
  </si>
  <si>
    <t>Jindal Stainless has established a technology-enabled supplier assessment and development framework that integrates ESG risk intelligence into supplier management processes. Through the deployment of SAP Ariba Supplier Risk with ESG capabilities, the Company assesses, monitors, and manages supplier risks across the supplier lifecycle, including onboarding, sourcing, and award-related decision-making. The framework incorporates questionnaire-based ESG evaluations, supplier risk classification, risk scoring, continuous monitoring of risk indicators, documentation review, and corrective-action tracking. The Company also supports supplier capability building through ESG awareness initiatives, training programs, and guidance on improvement actions, strengthening responsible sourcing, transparency, and supply chain resilience.</t>
  </si>
  <si>
    <t>Supplier desk assessments with systematic verification of evidence</t>
  </si>
  <si>
    <t>Supplier on-site assessments carried out by purchasing company employees or contracted consultants (2nd party assessment)</t>
  </si>
  <si>
    <t>The Company conducts supplier risk assessment and monitoring as part of its supplier management framework and supports suppliers through direct engagement, site-level reviews, and corrective-action implementation where required.</t>
  </si>
  <si>
    <t>Supplier assessments carried out using standards and methodologies of a recognized industry initiative</t>
  </si>
  <si>
    <t>Supplier corrective action/improvement plans</t>
  </si>
  <si>
    <t>The Company supports suppliers in identifying improvement areas and developing corrective-action plans based on ESG risk profiles and assessment outcomes.</t>
  </si>
  <si>
    <t>Supplier information/training on company ESG program, process and requirements</t>
  </si>
  <si>
    <t>Supplier access to ESG benchmarks against peers</t>
  </si>
  <si>
    <t>Supplier support (remote/on-site) on implementation of corrective/improvement actions</t>
  </si>
  <si>
    <t>The Company provides guidance and support to suppliers in implementing corrective actions and addressing identified ESG risks.</t>
  </si>
  <si>
    <t>In-depth technical support programs to build capacity and ESG performance in suppliers</t>
  </si>
  <si>
    <t>JSL's supplier capability-building approach includes ESG awareness, training, governance strengthening, and support for MSMEs to improve ESG performance and meet evolving sustainability expectations.</t>
  </si>
  <si>
    <t>JSL plans and conducts supplier awareness and training workshops to enhance understanding of ESG requirements and responsible sourcing expectations. Supplier training such as SCoC, CBAM, NGRBC, BRSR, supplier expectations and grievance mechanisms. 3 supplier training programmes were conducted in FY26.</t>
  </si>
  <si>
    <t>Jindal Stainless (JSL) is committed to maintaining fair, inclusive, and responsible labour practices across its operations, contractors, and supply chain. Guided by its General Employment Policy, Human Rights Policy, Responsible Sourcing Policy, and Supplier Code of Conduct, the Company promotes fair remuneration, safe working conditions, equal opportunity, non-discrimination, freedom of association, and employee well-being. The commitment extends beyond direct employees to contractors, suppliers, and business partners through employment standards, supplier assessments, and capacity-building initiatives. JSL maintains a zero-tolerance approach towards child labour, forced labour, discrimination, and harassment while ensuring compliance with applicable labour laws and internationally recognized human rights principles.</t>
  </si>
  <si>
    <t>BOARD'S EXPERIENCE</t>
  </si>
  <si>
    <t>MATERIAL ISSUES FOR EXTERNAL STAKEHOLDERS</t>
  </si>
  <si>
    <r>
      <t>Negative Impact:</t>
    </r>
    <r>
      <rPr>
        <sz val="10"/>
        <color theme="1"/>
        <rFont val="Tahoma"/>
        <family val="2"/>
      </rPr>
      <t xml:space="preserve"> JSL operates in an energy-intensive sector with emissions from core manufacturing processes. Increasing regulatory requirements (e.g., carbon pricing, CBAM) and evolving customer and investor expectations are driving the need to reduce carbon intensity and transition to cleaner energy sources.</t>
    </r>
  </si>
  <si>
    <r>
      <t>Positive Impact:</t>
    </r>
    <r>
      <rPr>
        <sz val="10"/>
        <color theme="1"/>
        <rFont val="Tahoma"/>
        <family val="2"/>
      </rPr>
      <t xml:space="preserve"> Stainless steel production supports circularity due to high recyclability and long product life. JSL focuses on maximising scrap utilisation and recovering by-products to reduce resource dependence and enhance operational efficiency.</t>
    </r>
  </si>
  <si>
    <t>MATERIALITY METRICS FOR EXTERNAL STAKEHOLDERS</t>
  </si>
  <si>
    <t>Total hazardous waste incinerated without energy recovery (MT)</t>
  </si>
  <si>
    <t>Recycled Content utilized in production (scrap revert)</t>
  </si>
  <si>
    <t>Total net freshwater consumption in water stressed areas (Total water withdrawals –Total water discharges)</t>
  </si>
  <si>
    <t>New hires: Age-wise breakdown- Less than 25-Male (Number)</t>
  </si>
  <si>
    <t>Percentage of operational sites with a labour and human rights certification, such as ISO 45001, SCC, SA8000, Fair Wage Network, B Corp, GEEIS, WBENC</t>
  </si>
  <si>
    <t>Percentage of targeted suppliers with contracts that include clauses on environmental, labour, and human rights requirements</t>
  </si>
  <si>
    <t>This tab presents JSL’s Double Materiality Assessment, highlighting the identification and prioritization of material ESG topics based on their business significance and impacts on the environment, society, and economy.</t>
  </si>
  <si>
    <t>1,77,091 tCO₂ avoided via decarbonisation projects and renewables</t>
  </si>
  <si>
    <t>SUPPLIER ASSESSMENT</t>
  </si>
  <si>
    <t>SUPPLIER DEVELOPMENT</t>
  </si>
  <si>
    <t>LIVING WAGE &amp; FAIR WORKING CONDITIONS</t>
  </si>
  <si>
    <t>HUMAN RIGHTS ASSESSMENT</t>
  </si>
  <si>
    <r>
      <t xml:space="preserve">JSL is committed to providing wages and benefits that support workers' financial well-being and align with living wage principles, applicable legal requirements, and industry practices. The Company's labour practices encompass fair remuneration, equal pay for equal work, monitoring of working hours, overtime compensation, paid annual leave, employee consultation mechanisms, and social protection measures. JSL also promotes employee well-being through robust health and safety programmes, learning and development opportunities, and workforce reskilling initiatives to support business transformation and evolving industry requirements. Expectations related to fair wages, labour standards, and workers' rights are further extended to suppliers through the Supplier Code of Conduct and Responsible Sourcing Policy. </t>
    </r>
    <r>
      <rPr>
        <b/>
        <sz val="10"/>
        <color theme="1"/>
        <rFont val="Tahoma"/>
        <family val="2"/>
      </rPr>
      <t xml:space="preserve">For additional details, refer to JSL's Living Wage Assessment Approach Note. (https://www.jindalstainless.com/wp-content/uploads/2026/08/JSL-Living-Wage-Assessment-Approach-note.pdf)
</t>
    </r>
  </si>
  <si>
    <r>
      <t xml:space="preserve">Human rights considerations are integrated into JSL's operations and supply chain management framework. The Company conducts annual assessments covering 100% of significant suppliers and evaluates ESG risks including labour and human rights considerations. Suppliers are required to comply with standards relating to non-discrimination, fair wages, freedom of association, safe working conditions, and the prohibition of child labour and forced labour. Risk-based ESG assessments, including on-site assessments where applicable, help identify gaps and drive corrective actions and supplier engagement. JSL further supports suppliers through training and capacity-building programmes covering responsible business conduct, human rights, labour practices, and emerging ESG requirements. The Company has also established a long-term target of achieving </t>
    </r>
    <r>
      <rPr>
        <b/>
        <sz val="10"/>
        <color theme="1"/>
        <rFont val="Tahoma"/>
        <family val="2"/>
      </rPr>
      <t>zero human rights violations by 2030</t>
    </r>
    <r>
      <rPr>
        <sz val="10"/>
        <color theme="1"/>
        <rFont val="Tahoma"/>
        <family val="2"/>
      </rPr>
      <t xml:space="preserve"> and maintains grievance mechanisms for employees and external stakeholders.
JSL conducted a Human Rights Risk Assessment (HRRA) last year to identify and evaluate actual and potential human rights risks across its operations. The assessment covered key human rights themes relevant to the Company’s workforce and business activities, enabling the identification of priority areas requiring management attention. </t>
    </r>
    <r>
      <rPr>
        <b/>
        <sz val="10"/>
        <color theme="1"/>
        <rFont val="Tahoma"/>
        <family val="2"/>
      </rPr>
      <t xml:space="preserve">For further details, refer to the Human rights risk assessment report. (https://www.jindalstainless.com/wp-content/uploads/2026/08/Human_Rights_Risk_Assessment-HRRA-Report.pdf)
</t>
    </r>
  </si>
  <si>
    <r>
      <t xml:space="preserve">Suppliers undergo questionnaire-based ESG evaluations supported by documentation, disclosures, and risk-related information submitted through the SAP Ariba Supplier Risk platform. Supplier responses are reviewed and assessed through a structured risk classification and scoring process. Also, annual assessments covering 100% of significant suppliers; suppliers assessed based on policy coverage, sector/country risks, governance risks, commodity risks and classified as low/medium/high risk. </t>
    </r>
    <r>
      <rPr>
        <b/>
        <sz val="10"/>
        <color theme="1"/>
        <rFont val="Tahoma"/>
        <family val="2"/>
      </rPr>
      <t>For more information, refer Integrated Report FY 25-26 (https://www.jindalstainless.com/wp-content/uploads/2026/08/Jindal-Stainless-Ltd-AGM-Notice-Integrated-Annual-Report-FY-2025-26.pdf)</t>
    </r>
  </si>
  <si>
    <t>This tab presents JSL’s technology-enabled supplier ESG assessment and development framework, covering ESG risk evaluation, monitoring, corrective actions, and supplier capability building across the supplier lifecycle.</t>
  </si>
  <si>
    <t>This tab presents JSL’s responsible labour and human rights practices, covering fair employment, worker well-being, non-discrimination, safe working conditions, and responsible labour standards across its operations and value chain.</t>
  </si>
  <si>
    <t>JSL utilizes SAP Ariba Supplier Risk with ESG risk capabilities, incorporating questionnaire-based ESG evaluation, risk classification, risk scoring, continuous monitoring, and governance processes aligned with recognized ESG and responsible sourcing assessment methodologies. The assessment criteria cover environmental, social, governance, compliance, and risk management aspects that are consistent with leading supplier assessment frameworks such as ISO 14001/45001 Principles, EcoVadis, Responsible Steel principles, and other nationally (e.g. Business Responsibility &amp; Sustainability Reporting (BRSR) Value Chain Disclosure Framework &amp; internationally accepted ESG due diligence practices. The framework includes supplier questionnaires, risk scoring, documentation review, continuous monitoring, corrective-action planning, and supplier capability-building initiatives.</t>
  </si>
  <si>
    <t>JSL conducts supplier ESG assessments and engagement programs that provide suppliers with insights into benchmarked ESG practices and emerging sustainability trends. Through training, capacity-building initiatives, and ESG evaluations, the Company helps suppliers understand current sustainability expectations, identify improvement areas, and align their practices with evolving regulatory and market requirements, thereby strengthening ESG performance across the value chain.</t>
  </si>
  <si>
    <t>Climate Strategy</t>
  </si>
  <si>
    <t>CLIMATE STRATEGY</t>
  </si>
  <si>
    <t>This tab presents JSL’s climate transition strategy, Net Zero 2050 ambition, key decarbonization targets and levers, and value-chain initiatives.</t>
  </si>
  <si>
    <r>
      <t xml:space="preserve">Jindal Stainless Limited (JSL) is developing an Internal Carbon Pricing (ICP) framework based on a </t>
    </r>
    <r>
      <rPr>
        <b/>
        <sz val="10"/>
        <color theme="1"/>
        <rFont val="Tahoma"/>
        <family val="2"/>
      </rPr>
      <t>shadow carbon price of USD 18-57/tCO₂e</t>
    </r>
    <r>
      <rPr>
        <sz val="10"/>
        <color theme="1"/>
        <rFont val="Tahoma"/>
        <family val="2"/>
      </rPr>
      <t xml:space="preserve"> to integrate climate-related costs into strategic, operational, and financial decision-making. The framework is intended to cover </t>
    </r>
    <r>
      <rPr>
        <b/>
        <sz val="10"/>
        <color theme="1"/>
        <rFont val="Tahoma"/>
        <family val="2"/>
      </rPr>
      <t>Scope 1, Scope 2, and key Scope 3 emissions</t>
    </r>
    <r>
      <rPr>
        <sz val="10"/>
        <color theme="1"/>
        <rFont val="Tahoma"/>
        <family val="2"/>
      </rPr>
      <t>, including purchased goods and services and capital goods. The shadow price will be used to support cost-benefit analysis, evaluate and stress-test investment decisions, drive energy-efficiency and low-carbon investments, identify decarbonization opportunities, and embed climate considerations into capital allocation, procurement, technology selection, risk assessments, and long-term financial planning. The framework will also support achievement of JSL's climate targets and Net Zero transition strategy, reduce value-chain emissions, and strengthen preparedness for emerging carbon regulations, including the Carbon Border Adjustment Mechanism (CBAM) and India's Carbon Credit Trading Scheme.</t>
    </r>
  </si>
  <si>
    <t>INTERNAL CARBON PRICE (ICP)</t>
  </si>
  <si>
    <t>Jindal Stainless (JSL) has established a climate transition strategy aligned with its commitment to achieve Net Zero greenhouse gas emissions by 2050 and reduce Scope 1 and Scope 2 emissions by 50% by 2035, supporting a pathway consistent with the Paris Agreement's ambition to limit global warming to 1.5°C. The strategy is embedded within the Company's business planning, risk management, and capital allocation processes and is supported by decarbonization levers across all emission scopes, including renewable energy expansion, energy efficiency improvements, green hydrogen adoption, process innovation, enhanced circularity through increased scrap utilization, low-carbon product development, and supplier engagement to address value chain emissions. 
To support its transition, JSL committed to invest INR 700+ crore in various decarbonisation projects over the next five years against the base year 2024, and approximately USD 150 million (INR 1,300 crore) towards expanding slag processing capacity and advancing circular production initiatives. The Company actively engages suppliers and value chain partners through ESG assessments, sustainable procurement requirements, supplier development programmes, product carbon footprint assessments, and responsible sourcing initiatives. JSL also collaborates with industry associations and external stakeholders to advance climate action, including participation in the CII National Energy Efficiency Circle Competition and receipt of multiple recognitions for energy conservation, renewable energy integration, and carbon reduction performance. Furthermore, through its engagement with government and public policy processes, including advocacy related to decarbonization and CBAM preparedness, JSL supports an enabling environment for the low-carbon transition while strengthening the resilience and competitiveness of the stainless steel value chain.</t>
  </si>
  <si>
    <t>INR/ 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</si>
</sst>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 #,##0_ ;_ * \-#,##0_ ;_ * &quot;-&quot;??_ ;_ @_ "/>
    <numFmt numFmtId="165" formatCode="_ * #,##0.0000_ ;_ * \-#,##0.0000_ ;_ * &quot;-&quot;??_ ;_ @_ "/>
    <numFmt numFmtId="166" formatCode="_ * #,##0.000_ ;_ * \-#,##0.000_ ;_ * &quot;-&quot;??_ ;_ @_ "/>
    <numFmt numFmtId="167" formatCode="_ * #,##0.0_ ;_ * \-#,##0.0_ ;_ * &quot;-&quot;??_ ;_ @_ "/>
    <numFmt numFmtId="168" formatCode="0.0&quot; MTPA&quot;"/>
    <numFmt numFmtId="169" formatCode="0&quot; / 100&quot;"/>
    <numFmt numFmtId="170" formatCode="&quot;Net Zero by &quot;0"/>
  </numFmts>
  <fonts count="32" x14ac:knownFonts="1">
    <font>
      <sz val="11"/>
      <color theme="1"/>
      <name val="Calibri"/>
      <family val="2"/>
      <scheme val="minor"/>
    </font>
    <font>
      <sz val="11"/>
      <color theme="1"/>
      <name val="Calibri"/>
      <family val="2"/>
      <scheme val="minor"/>
    </font>
    <font>
      <sz val="11"/>
      <color theme="1"/>
      <name val="Verdana"/>
      <family val="2"/>
    </font>
    <font>
      <b/>
      <sz val="9"/>
      <color theme="0"/>
      <name val="Tahoma"/>
      <family val="2"/>
    </font>
    <font>
      <sz val="9"/>
      <color theme="1"/>
      <name val="Tahoma"/>
      <family val="2"/>
    </font>
    <font>
      <sz val="9"/>
      <name val="Tahoma"/>
      <family val="2"/>
    </font>
    <font>
      <sz val="9"/>
      <color rgb="FF000000"/>
      <name val="Tahoma"/>
      <family val="2"/>
    </font>
    <font>
      <sz val="11"/>
      <color theme="1"/>
      <name val="Tahoma"/>
      <family val="2"/>
    </font>
    <font>
      <b/>
      <sz val="9"/>
      <color theme="1"/>
      <name val="Tahoma"/>
      <family val="2"/>
    </font>
    <font>
      <b/>
      <sz val="11"/>
      <color theme="0"/>
      <name val="Tahoma"/>
      <family val="2"/>
    </font>
    <font>
      <u/>
      <sz val="11"/>
      <color theme="10"/>
      <name val="Calibri"/>
      <family val="2"/>
      <scheme val="minor"/>
    </font>
    <font>
      <sz val="11"/>
      <color theme="1"/>
      <name val="Calibri"/>
      <family val="2"/>
      <charset val="1"/>
    </font>
    <font>
      <b/>
      <sz val="10"/>
      <color rgb="FF0B2A5B"/>
      <name val="Tahoma"/>
      <family val="2"/>
    </font>
    <font>
      <b/>
      <sz val="10"/>
      <color rgb="FF1E7F5C"/>
      <name val="Tahoma"/>
      <family val="2"/>
    </font>
    <font>
      <b/>
      <sz val="10"/>
      <color rgb="FF2B7BB9"/>
      <name val="Tahoma"/>
      <family val="2"/>
    </font>
    <font>
      <b/>
      <sz val="10"/>
      <color rgb="FFC2703D"/>
      <name val="Tahoma"/>
      <family val="2"/>
    </font>
    <font>
      <b/>
      <sz val="18"/>
      <color rgb="FF0B2A5B"/>
      <name val="Tahoma"/>
      <family val="2"/>
    </font>
    <font>
      <b/>
      <sz val="8"/>
      <color theme="1"/>
      <name val="Tahoma"/>
      <family val="2"/>
    </font>
    <font>
      <b/>
      <sz val="22"/>
      <color theme="1"/>
      <name val="Tahoma"/>
      <family val="2"/>
    </font>
    <font>
      <sz val="10"/>
      <color theme="1"/>
      <name val="Tahoma"/>
      <family val="2"/>
    </font>
    <font>
      <i/>
      <sz val="11"/>
      <color theme="1"/>
      <name val="Tahoma"/>
      <family val="2"/>
    </font>
    <font>
      <i/>
      <sz val="9"/>
      <color theme="1"/>
      <name val="Tahoma"/>
      <family val="2"/>
    </font>
    <font>
      <b/>
      <sz val="10"/>
      <color theme="0"/>
      <name val="Tahoma"/>
      <family val="2"/>
    </font>
    <font>
      <b/>
      <sz val="14"/>
      <color theme="1"/>
      <name val="Tahoma"/>
      <family val="2"/>
    </font>
    <font>
      <i/>
      <sz val="8"/>
      <color theme="1"/>
      <name val="Tahoma"/>
      <family val="2"/>
    </font>
    <font>
      <b/>
      <sz val="10"/>
      <color theme="1"/>
      <name val="Tahoma"/>
      <family val="2"/>
    </font>
    <font>
      <b/>
      <sz val="9"/>
      <color rgb="FF002060"/>
      <name val="Tahoma"/>
      <family val="2"/>
    </font>
    <font>
      <sz val="7"/>
      <color theme="1"/>
      <name val="Segoe UI"/>
      <family val="2"/>
    </font>
    <font>
      <sz val="11"/>
      <color theme="0"/>
      <name val="Calibri"/>
      <family val="2"/>
      <scheme val="minor"/>
    </font>
    <font>
      <sz val="10"/>
      <color theme="0"/>
      <name val="Tahoma"/>
      <family val="2"/>
    </font>
    <font>
      <sz val="11"/>
      <color theme="0"/>
      <name val="Tahoma"/>
      <family val="2"/>
    </font>
    <font>
      <b/>
      <sz val="24"/>
      <color rgb="FF1B2733"/>
      <name val="Tahoma"/>
      <family val="2"/>
    </font>
  </fonts>
  <fills count="46">
    <fill>
      <patternFill patternType="none"/>
    </fill>
    <fill>
      <patternFill patternType="gray125"/>
    </fill>
    <fill>
      <patternFill patternType="solid">
        <fgColor rgb="FFFF3300"/>
        <bgColor indexed="64"/>
      </patternFill>
    </fill>
    <fill>
      <patternFill patternType="solid">
        <fgColor theme="0"/>
        <bgColor indexed="64"/>
      </patternFill>
    </fill>
    <fill>
      <patternFill patternType="solid">
        <fgColor rgb="FFFFFFFF"/>
        <bgColor rgb="FF000000"/>
      </patternFill>
    </fill>
    <fill>
      <patternFill patternType="solid">
        <fgColor theme="5" tint="-0.49998474074526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7" tint="-0.499984740745262"/>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1"/>
        <bgColor indexed="64"/>
      </patternFill>
    </fill>
    <fill>
      <patternFill patternType="solid">
        <fgColor rgb="FFFFFFFF"/>
        <bgColor rgb="FFF5F7FA"/>
      </patternFill>
    </fill>
    <fill>
      <patternFill patternType="solid">
        <fgColor rgb="FFF5F7FA"/>
        <bgColor rgb="FFF2F6FA"/>
      </patternFill>
    </fill>
    <fill>
      <patternFill patternType="solid">
        <fgColor theme="7" tint="0.79998168889431442"/>
        <bgColor rgb="FF1B2733"/>
      </patternFill>
    </fill>
    <fill>
      <patternFill patternType="solid">
        <fgColor theme="5" tint="0.59999389629810485"/>
        <bgColor rgb="FFE5EDF7"/>
      </patternFill>
    </fill>
    <fill>
      <patternFill patternType="solid">
        <fgColor theme="5" tint="0.39997558519241921"/>
        <bgColor rgb="FFE5EDF7"/>
      </patternFill>
    </fill>
    <fill>
      <patternFill patternType="solid">
        <fgColor theme="1" tint="4.9989318521683403E-2"/>
        <bgColor rgb="FFF5F7FA"/>
      </patternFill>
    </fill>
    <fill>
      <patternFill patternType="solid">
        <fgColor rgb="FFFFC000"/>
        <bgColor rgb="FFF2F6FA"/>
      </patternFill>
    </fill>
    <fill>
      <patternFill patternType="solid">
        <fgColor rgb="FFC00000"/>
        <bgColor rgb="FFF5F7FA"/>
      </patternFill>
    </fill>
    <fill>
      <patternFill patternType="solid">
        <fgColor theme="5"/>
        <bgColor rgb="FFF5F7FA"/>
      </patternFill>
    </fill>
    <fill>
      <patternFill patternType="solid">
        <fgColor theme="7" tint="-0.499984740745262"/>
        <bgColor rgb="FFF2F6FA"/>
      </patternFill>
    </fill>
    <fill>
      <patternFill patternType="solid">
        <fgColor theme="0" tint="-0.499984740745262"/>
        <bgColor rgb="FFF2F6FA"/>
      </patternFill>
    </fill>
    <fill>
      <patternFill patternType="solid">
        <fgColor theme="5" tint="0.59999389629810485"/>
        <bgColor rgb="FF9CB4D8"/>
      </patternFill>
    </fill>
    <fill>
      <patternFill patternType="solid">
        <fgColor theme="5" tint="0.59999389629810485"/>
        <bgColor rgb="FF1B2733"/>
      </patternFill>
    </fill>
    <fill>
      <patternFill patternType="solid">
        <fgColor theme="5" tint="0.79998168889431442"/>
        <bgColor rgb="FFF2F6FA"/>
      </patternFill>
    </fill>
    <fill>
      <patternFill patternType="solid">
        <fgColor theme="5" tint="0.39997558519241921"/>
        <bgColor rgb="FFF2F6FA"/>
      </patternFill>
    </fill>
    <fill>
      <patternFill patternType="solid">
        <fgColor theme="5" tint="0.59999389629810485"/>
        <bgColor rgb="FFF2F6FA"/>
      </patternFill>
    </fill>
    <fill>
      <patternFill patternType="solid">
        <fgColor theme="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499984740745262"/>
        <bgColor rgb="FFF2F6FA"/>
      </patternFill>
    </fill>
    <fill>
      <patternFill patternType="solid">
        <fgColor theme="5"/>
        <bgColor indexed="64"/>
      </patternFill>
    </fill>
    <fill>
      <patternFill patternType="solid">
        <fgColor theme="9"/>
        <bgColor rgb="FFF2F6FA"/>
      </patternFill>
    </fill>
    <fill>
      <patternFill patternType="solid">
        <fgColor theme="9"/>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9" tint="-0.249977111117893"/>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indexed="64"/>
      </right>
      <top/>
      <bottom style="thin">
        <color indexed="64"/>
      </bottom>
      <diagonal/>
    </border>
    <border>
      <left/>
      <right/>
      <top style="thin">
        <color auto="1"/>
      </top>
      <bottom style="thin">
        <color auto="1"/>
      </bottom>
      <diagonal/>
    </border>
    <border>
      <left/>
      <right style="thick">
        <color rgb="FFFFFFFF"/>
      </right>
      <top style="thick">
        <color rgb="FF0B2A5B"/>
      </top>
      <bottom/>
      <diagonal/>
    </border>
    <border>
      <left/>
      <right style="thick">
        <color rgb="FFFFFFFF"/>
      </right>
      <top style="thick">
        <color rgb="FF1E7F5C"/>
      </top>
      <bottom/>
      <diagonal/>
    </border>
    <border>
      <left/>
      <right style="thick">
        <color rgb="FFFFFFFF"/>
      </right>
      <top style="thick">
        <color rgb="FF2B7BB9"/>
      </top>
      <bottom/>
      <diagonal/>
    </border>
    <border>
      <left/>
      <right/>
      <top style="thick">
        <color rgb="FFC2703D"/>
      </top>
      <bottom/>
      <diagonal/>
    </border>
    <border>
      <left/>
      <right style="thick">
        <color rgb="FFFFFFFF"/>
      </right>
      <top/>
      <bottom/>
      <diagonal/>
    </border>
    <border>
      <left/>
      <right/>
      <top/>
      <bottom style="thin">
        <color rgb="FFD8DEE6"/>
      </bottom>
      <diagonal/>
    </border>
    <border>
      <left/>
      <right/>
      <top style="thin">
        <color rgb="FFD8DEE6"/>
      </top>
      <bottom style="thin">
        <color rgb="FFD8DEE6"/>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10" fillId="0" borderId="0" applyNumberFormat="0" applyFill="0" applyBorder="0" applyAlignment="0" applyProtection="0"/>
    <xf numFmtId="0" fontId="11" fillId="0" borderId="0"/>
  </cellStyleXfs>
  <cellXfs count="180">
    <xf numFmtId="0" fontId="0" fillId="0" borderId="0" xfId="0"/>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164" fontId="5" fillId="0" borderId="1" xfId="1" applyNumberFormat="1" applyFont="1" applyBorder="1" applyAlignment="1">
      <alignment horizontal="right" vertical="center" wrapText="1"/>
    </xf>
    <xf numFmtId="164" fontId="4" fillId="0" borderId="1" xfId="1" applyNumberFormat="1" applyFont="1" applyBorder="1" applyAlignment="1">
      <alignment horizontal="right" vertical="center" wrapText="1"/>
    </xf>
    <xf numFmtId="43" fontId="5" fillId="0" borderId="1" xfId="1" applyFont="1" applyBorder="1" applyAlignment="1">
      <alignment horizontal="right" vertical="center" wrapText="1"/>
    </xf>
    <xf numFmtId="43" fontId="4" fillId="0" borderId="1" xfId="1" applyFont="1" applyBorder="1" applyAlignment="1">
      <alignment horizontal="right" vertical="center" wrapText="1"/>
    </xf>
    <xf numFmtId="0" fontId="4" fillId="0" borderId="1" xfId="3" applyFont="1" applyBorder="1" applyAlignment="1">
      <alignment horizontal="center" vertical="center" wrapText="1"/>
    </xf>
    <xf numFmtId="0" fontId="4" fillId="0" borderId="1" xfId="3" applyFont="1" applyBorder="1" applyAlignment="1">
      <alignment horizontal="left" vertical="center" wrapText="1"/>
    </xf>
    <xf numFmtId="0" fontId="5" fillId="0" borderId="1" xfId="3" applyFont="1" applyBorder="1" applyAlignment="1">
      <alignment horizontal="center" vertical="center" wrapText="1"/>
    </xf>
    <xf numFmtId="2" fontId="4" fillId="0" borderId="1" xfId="1" applyNumberFormat="1" applyFont="1" applyBorder="1" applyAlignment="1">
      <alignment horizontal="right" vertical="center" wrapText="1"/>
    </xf>
    <xf numFmtId="43" fontId="5" fillId="3" borderId="1" xfId="1" applyFont="1" applyFill="1" applyBorder="1" applyAlignment="1">
      <alignment horizontal="right" vertical="center" wrapText="1"/>
    </xf>
    <xf numFmtId="0" fontId="4" fillId="0" borderId="1" xfId="3" applyFont="1" applyBorder="1" applyAlignment="1">
      <alignment vertical="center" wrapText="1"/>
    </xf>
    <xf numFmtId="43" fontId="4" fillId="0" borderId="0" xfId="1" applyFont="1" applyAlignment="1">
      <alignment horizontal="right" vertical="center" wrapText="1"/>
    </xf>
    <xf numFmtId="165" fontId="4" fillId="0" borderId="1" xfId="1" applyNumberFormat="1" applyFont="1" applyBorder="1" applyAlignment="1">
      <alignment horizontal="right" vertical="center" wrapText="1"/>
    </xf>
    <xf numFmtId="166" fontId="4" fillId="0" borderId="1" xfId="1" applyNumberFormat="1" applyFont="1" applyBorder="1" applyAlignment="1">
      <alignment horizontal="right" vertical="center" wrapText="1"/>
    </xf>
    <xf numFmtId="167" fontId="4" fillId="0" borderId="1" xfId="1" applyNumberFormat="1" applyFont="1" applyBorder="1" applyAlignment="1">
      <alignment horizontal="right" vertical="center" wrapText="1"/>
    </xf>
    <xf numFmtId="43" fontId="4" fillId="3" borderId="1" xfId="1" applyFont="1" applyFill="1" applyBorder="1" applyAlignment="1">
      <alignment horizontal="right" vertical="center" wrapText="1"/>
    </xf>
    <xf numFmtId="164" fontId="4" fillId="0" borderId="4" xfId="1" applyNumberFormat="1" applyFont="1" applyBorder="1" applyAlignment="1">
      <alignment horizontal="right" vertical="center" wrapText="1"/>
    </xf>
    <xf numFmtId="164" fontId="4" fillId="0" borderId="4" xfId="1" applyNumberFormat="1" applyFont="1" applyBorder="1" applyAlignment="1">
      <alignment vertical="center" wrapText="1"/>
    </xf>
    <xf numFmtId="164" fontId="4" fillId="0" borderId="1" xfId="1" applyNumberFormat="1" applyFont="1" applyBorder="1" applyAlignment="1">
      <alignment horizontal="right" wrapText="1"/>
    </xf>
    <xf numFmtId="0" fontId="4" fillId="0" borderId="2" xfId="0" applyFont="1" applyBorder="1" applyAlignment="1">
      <alignment horizontal="center" vertical="center" wrapText="1"/>
    </xf>
    <xf numFmtId="10" fontId="4" fillId="0" borderId="1" xfId="2" applyNumberFormat="1" applyFont="1" applyBorder="1" applyAlignment="1">
      <alignment horizontal="right" vertical="center" wrapText="1"/>
    </xf>
    <xf numFmtId="164" fontId="5" fillId="0" borderId="2" xfId="1" applyNumberFormat="1" applyFont="1" applyBorder="1" applyAlignment="1">
      <alignment horizontal="right" vertical="center" wrapText="1"/>
    </xf>
    <xf numFmtId="164" fontId="6" fillId="0" borderId="2" xfId="1" applyNumberFormat="1" applyFont="1" applyBorder="1" applyAlignment="1">
      <alignment horizontal="right" vertical="center" wrapText="1"/>
    </xf>
    <xf numFmtId="164" fontId="4" fillId="3" borderId="1" xfId="1" applyNumberFormat="1" applyFont="1" applyFill="1" applyBorder="1" applyAlignment="1">
      <alignment horizontal="right" vertical="center" wrapText="1"/>
    </xf>
    <xf numFmtId="164" fontId="6" fillId="4" borderId="1" xfId="1" applyNumberFormat="1" applyFont="1" applyFill="1" applyBorder="1" applyAlignment="1">
      <alignment horizontal="right" vertical="center" wrapText="1"/>
    </xf>
    <xf numFmtId="164" fontId="6" fillId="4" borderId="2" xfId="1" applyNumberFormat="1" applyFont="1" applyFill="1" applyBorder="1" applyAlignment="1">
      <alignment horizontal="right" vertical="center" wrapText="1"/>
    </xf>
    <xf numFmtId="0" fontId="4" fillId="0" borderId="2" xfId="0" applyFont="1" applyBorder="1" applyAlignment="1">
      <alignment horizontal="left"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164" fontId="6" fillId="0" borderId="1" xfId="1" applyNumberFormat="1" applyFont="1" applyBorder="1" applyAlignment="1">
      <alignment horizontal="right" vertical="center" wrapText="1"/>
    </xf>
    <xf numFmtId="1" fontId="4" fillId="0" borderId="1" xfId="1" applyNumberFormat="1" applyFont="1" applyBorder="1" applyAlignment="1">
      <alignment horizontal="right" vertical="center" wrapText="1"/>
    </xf>
    <xf numFmtId="0" fontId="6" fillId="0" borderId="1" xfId="0" applyFont="1" applyBorder="1" applyAlignment="1">
      <alignment vertical="center" wrapText="1"/>
    </xf>
    <xf numFmtId="0" fontId="6" fillId="0" borderId="5" xfId="0" applyFont="1" applyBorder="1" applyAlignment="1">
      <alignment vertical="center" wrapText="1"/>
    </xf>
    <xf numFmtId="1" fontId="5" fillId="0" borderId="1" xfId="1" applyNumberFormat="1" applyFont="1" applyBorder="1" applyAlignment="1">
      <alignment horizontal="right" vertical="center" wrapText="1"/>
    </xf>
    <xf numFmtId="0" fontId="6" fillId="0" borderId="6" xfId="0" applyFont="1" applyBorder="1" applyAlignment="1">
      <alignment horizontal="center" vertical="center" wrapText="1"/>
    </xf>
    <xf numFmtId="164" fontId="6" fillId="0" borderId="5" xfId="1" applyNumberFormat="1" applyFont="1" applyBorder="1" applyAlignment="1">
      <alignment horizontal="right" vertical="center" wrapText="1"/>
    </xf>
    <xf numFmtId="0" fontId="4" fillId="0" borderId="1" xfId="4" applyFont="1" applyBorder="1" applyAlignment="1">
      <alignment horizontal="center" vertical="center" wrapText="1"/>
    </xf>
    <xf numFmtId="0" fontId="7" fillId="0" borderId="0" xfId="0" applyFont="1"/>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3" xfId="3"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5" fillId="0" borderId="1" xfId="0" applyFont="1" applyBorder="1" applyAlignment="1">
      <alignment vertical="center" wrapText="1"/>
    </xf>
    <xf numFmtId="0" fontId="4" fillId="0" borderId="1" xfId="0" applyFont="1" applyBorder="1" applyAlignment="1">
      <alignment vertical="center" wrapText="1"/>
    </xf>
    <xf numFmtId="0" fontId="4" fillId="0" borderId="1" xfId="4" applyFont="1" applyBorder="1" applyAlignment="1">
      <alignment horizontal="left" vertical="center" wrapText="1"/>
    </xf>
    <xf numFmtId="0" fontId="4" fillId="0" borderId="1" xfId="4" applyFont="1" applyBorder="1" applyAlignment="1">
      <alignment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horizontal="right" vertical="center" wrapText="1"/>
    </xf>
    <xf numFmtId="164" fontId="6" fillId="0" borderId="1" xfId="1" applyNumberFormat="1" applyFont="1" applyFill="1" applyBorder="1" applyAlignment="1">
      <alignment horizontal="right" vertical="center" wrapText="1"/>
    </xf>
    <xf numFmtId="164" fontId="5" fillId="0" borderId="1" xfId="1" applyNumberFormat="1" applyFont="1" applyFill="1" applyBorder="1" applyAlignment="1">
      <alignment horizontal="right" vertical="center" wrapText="1"/>
    </xf>
    <xf numFmtId="2" fontId="6" fillId="0" borderId="1" xfId="1" applyNumberFormat="1" applyFont="1" applyFill="1" applyBorder="1" applyAlignment="1">
      <alignment horizontal="right" vertical="center" wrapText="1"/>
    </xf>
    <xf numFmtId="1" fontId="4" fillId="0" borderId="1" xfId="1" applyNumberFormat="1" applyFont="1" applyFill="1" applyBorder="1" applyAlignment="1">
      <alignment horizontal="right" vertical="center" wrapText="1"/>
    </xf>
    <xf numFmtId="1" fontId="5" fillId="0" borderId="1" xfId="1" applyNumberFormat="1" applyFont="1" applyFill="1" applyBorder="1" applyAlignment="1">
      <alignment horizontal="right" vertical="center" wrapText="1"/>
    </xf>
    <xf numFmtId="1" fontId="4" fillId="0" borderId="3" xfId="1" applyNumberFormat="1" applyFont="1" applyFill="1" applyBorder="1" applyAlignment="1">
      <alignment horizontal="right" vertical="center" wrapText="1"/>
    </xf>
    <xf numFmtId="164" fontId="4" fillId="0" borderId="4" xfId="1" applyNumberFormat="1" applyFont="1" applyFill="1" applyBorder="1" applyAlignment="1">
      <alignment horizontal="right" vertical="center" wrapText="1"/>
    </xf>
    <xf numFmtId="164" fontId="6" fillId="0" borderId="2" xfId="1" applyNumberFormat="1" applyFont="1" applyFill="1" applyBorder="1" applyAlignment="1">
      <alignment horizontal="right" vertical="center" wrapText="1"/>
    </xf>
    <xf numFmtId="164" fontId="5" fillId="0" borderId="7" xfId="1" applyNumberFormat="1" applyFont="1" applyFill="1" applyBorder="1" applyAlignment="1">
      <alignment horizontal="right" vertical="center" wrapText="1"/>
    </xf>
    <xf numFmtId="164" fontId="6" fillId="0" borderId="7" xfId="1" applyNumberFormat="1" applyFont="1" applyFill="1" applyBorder="1" applyAlignment="1">
      <alignment horizontal="right" vertical="center" wrapText="1"/>
    </xf>
    <xf numFmtId="164" fontId="6" fillId="0" borderId="5" xfId="1" applyNumberFormat="1" applyFont="1" applyFill="1" applyBorder="1" applyAlignment="1">
      <alignment horizontal="right" vertical="center" wrapText="1"/>
    </xf>
    <xf numFmtId="43" fontId="4" fillId="0" borderId="1" xfId="1" applyFont="1" applyFill="1" applyBorder="1" applyAlignment="1">
      <alignment horizontal="right" vertical="center" wrapText="1"/>
    </xf>
    <xf numFmtId="167" fontId="4" fillId="0" borderId="1" xfId="1" applyNumberFormat="1" applyFont="1" applyFill="1" applyBorder="1" applyAlignment="1">
      <alignment horizontal="right"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5" fillId="0" borderId="4" xfId="0" applyFont="1" applyBorder="1" applyAlignment="1">
      <alignment horizontal="center" vertical="center" wrapText="1"/>
    </xf>
    <xf numFmtId="0" fontId="4" fillId="0" borderId="0" xfId="0" applyFont="1" applyAlignment="1">
      <alignment horizontal="center" vertical="center" wrapText="1"/>
    </xf>
    <xf numFmtId="0" fontId="5" fillId="0" borderId="1" xfId="3" applyFont="1" applyBorder="1" applyAlignment="1">
      <alignment vertical="center" wrapText="1"/>
    </xf>
    <xf numFmtId="0" fontId="5" fillId="0" borderId="5" xfId="0" applyFont="1" applyBorder="1" applyAlignment="1">
      <alignment horizontal="center" vertical="center" wrapText="1"/>
    </xf>
    <xf numFmtId="164" fontId="4" fillId="0" borderId="1" xfId="1" quotePrefix="1" applyNumberFormat="1" applyFont="1" applyFill="1" applyBorder="1" applyAlignment="1">
      <alignment horizontal="right" vertical="center" wrapText="1"/>
    </xf>
    <xf numFmtId="0" fontId="3" fillId="16" borderId="1" xfId="0" applyFont="1" applyFill="1" applyBorder="1" applyAlignment="1">
      <alignment horizontal="center" vertical="center" wrapText="1"/>
    </xf>
    <xf numFmtId="164" fontId="3" fillId="16" borderId="1" xfId="1" applyNumberFormat="1" applyFont="1" applyFill="1" applyBorder="1" applyAlignment="1">
      <alignment horizontal="right" vertical="center" wrapText="1"/>
    </xf>
    <xf numFmtId="0" fontId="7" fillId="17" borderId="0" xfId="6" applyFont="1" applyFill="1"/>
    <xf numFmtId="0" fontId="7" fillId="0" borderId="0" xfId="6" applyFont="1"/>
    <xf numFmtId="0" fontId="8" fillId="19" borderId="0" xfId="6" applyFont="1" applyFill="1" applyAlignment="1">
      <alignment horizontal="center" vertical="center"/>
    </xf>
    <xf numFmtId="0" fontId="7" fillId="28" borderId="0" xfId="6" applyFont="1" applyFill="1"/>
    <xf numFmtId="0" fontId="7" fillId="29" borderId="0" xfId="6" applyFont="1" applyFill="1"/>
    <xf numFmtId="0" fontId="17" fillId="29" borderId="0" xfId="6" applyFont="1" applyFill="1" applyAlignment="1">
      <alignment vertical="center"/>
    </xf>
    <xf numFmtId="0" fontId="19" fillId="0" borderId="0" xfId="0" applyFont="1" applyAlignment="1">
      <alignment vertical="center"/>
    </xf>
    <xf numFmtId="0" fontId="25" fillId="0" borderId="0" xfId="0" applyFont="1" applyAlignment="1">
      <alignment vertical="center"/>
    </xf>
    <xf numFmtId="0" fontId="25" fillId="0" borderId="1" xfId="0" applyFont="1" applyBorder="1" applyAlignment="1">
      <alignment horizontal="left" vertical="center" wrapText="1"/>
    </xf>
    <xf numFmtId="0" fontId="19" fillId="0" borderId="1" xfId="0" applyFont="1" applyBorder="1" applyAlignment="1">
      <alignment horizontal="left" vertical="center" wrapText="1"/>
    </xf>
    <xf numFmtId="0" fontId="19" fillId="3" borderId="0" xfId="0" applyFont="1" applyFill="1" applyAlignment="1">
      <alignment horizontal="center" vertical="center"/>
    </xf>
    <xf numFmtId="0" fontId="19" fillId="3" borderId="0" xfId="0" applyFont="1" applyFill="1" applyAlignment="1">
      <alignment vertical="center"/>
    </xf>
    <xf numFmtId="0" fontId="19" fillId="3" borderId="0" xfId="0" applyFont="1" applyFill="1" applyAlignment="1">
      <alignment vertical="center" wrapText="1"/>
    </xf>
    <xf numFmtId="0" fontId="25" fillId="33" borderId="1" xfId="0" applyFont="1" applyFill="1" applyBorder="1" applyAlignment="1">
      <alignment horizontal="left" vertical="center" wrapText="1"/>
    </xf>
    <xf numFmtId="0" fontId="27" fillId="0" borderId="0" xfId="0" applyFont="1" applyAlignment="1">
      <alignment vertical="center" wrapText="1"/>
    </xf>
    <xf numFmtId="0" fontId="22" fillId="34" borderId="0" xfId="0" applyFont="1" applyFill="1" applyAlignment="1">
      <alignment vertical="center"/>
    </xf>
    <xf numFmtId="0" fontId="29" fillId="34" borderId="0" xfId="0" applyFont="1" applyFill="1" applyAlignment="1">
      <alignment vertical="center"/>
    </xf>
    <xf numFmtId="0" fontId="25" fillId="33" borderId="1" xfId="0" applyFont="1" applyFill="1" applyBorder="1" applyAlignment="1">
      <alignment horizontal="center" vertical="center" wrapText="1"/>
    </xf>
    <xf numFmtId="0" fontId="22" fillId="35" borderId="0" xfId="0" applyFont="1" applyFill="1" applyAlignment="1">
      <alignment vertical="center"/>
    </xf>
    <xf numFmtId="0" fontId="30" fillId="35" borderId="0" xfId="0" applyFont="1" applyFill="1"/>
    <xf numFmtId="0" fontId="28" fillId="35" borderId="0" xfId="0" applyFont="1" applyFill="1"/>
    <xf numFmtId="0" fontId="0" fillId="0" borderId="0" xfId="0" applyAlignment="1">
      <alignment vertical="center"/>
    </xf>
    <xf numFmtId="0" fontId="19" fillId="0" borderId="1" xfId="0" applyFont="1" applyBorder="1" applyAlignment="1">
      <alignment horizontal="center" vertical="center" wrapText="1"/>
    </xf>
    <xf numFmtId="0" fontId="22" fillId="36" borderId="0" xfId="0" applyFont="1" applyFill="1" applyAlignment="1">
      <alignment vertical="center"/>
    </xf>
    <xf numFmtId="0" fontId="25" fillId="37" borderId="0" xfId="0" applyFont="1" applyFill="1" applyAlignment="1">
      <alignment vertical="center"/>
    </xf>
    <xf numFmtId="0" fontId="19" fillId="37" borderId="0" xfId="0" applyFont="1" applyFill="1" applyAlignment="1">
      <alignment vertical="center"/>
    </xf>
    <xf numFmtId="0" fontId="28" fillId="36" borderId="0" xfId="0" applyFont="1" applyFill="1" applyAlignment="1">
      <alignment vertical="center"/>
    </xf>
    <xf numFmtId="0" fontId="5" fillId="0" borderId="1" xfId="3" applyFont="1" applyBorder="1" applyAlignment="1">
      <alignment horizontal="right" vertical="center" wrapText="1"/>
    </xf>
    <xf numFmtId="0" fontId="25" fillId="17" borderId="13" xfId="6" applyFont="1" applyFill="1" applyBorder="1" applyAlignment="1">
      <alignment horizontal="center" vertical="center"/>
    </xf>
    <xf numFmtId="0" fontId="25" fillId="18" borderId="13" xfId="6" applyFont="1" applyFill="1" applyBorder="1" applyAlignment="1">
      <alignment horizontal="center" vertical="center"/>
    </xf>
    <xf numFmtId="0" fontId="0" fillId="44" borderId="0" xfId="0" applyFill="1"/>
    <xf numFmtId="0" fontId="25" fillId="44" borderId="0" xfId="0" applyFont="1" applyFill="1" applyAlignment="1">
      <alignment vertical="center"/>
    </xf>
    <xf numFmtId="0" fontId="22" fillId="45" borderId="0" xfId="0" applyFont="1" applyFill="1" applyAlignment="1">
      <alignment vertical="center"/>
    </xf>
    <xf numFmtId="0" fontId="28" fillId="45" borderId="0" xfId="0" applyFont="1" applyFill="1"/>
    <xf numFmtId="2" fontId="4" fillId="0" borderId="1" xfId="2" applyNumberFormat="1" applyFont="1" applyBorder="1" applyAlignment="1">
      <alignment horizontal="right" vertical="center" wrapText="1"/>
    </xf>
    <xf numFmtId="43" fontId="6" fillId="0" borderId="1" xfId="1" applyFont="1" applyBorder="1" applyAlignment="1">
      <alignment horizontal="right" vertical="center" wrapText="1"/>
    </xf>
    <xf numFmtId="43" fontId="5" fillId="0" borderId="2" xfId="1" applyFont="1" applyBorder="1" applyAlignment="1">
      <alignment horizontal="right" vertical="center" wrapText="1"/>
    </xf>
    <xf numFmtId="43" fontId="6" fillId="0" borderId="2" xfId="1" applyFont="1" applyBorder="1" applyAlignment="1">
      <alignment horizontal="right"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3" fillId="41" borderId="13" xfId="5" applyFont="1" applyFill="1" applyBorder="1" applyAlignment="1">
      <alignment vertical="center" indent="1"/>
    </xf>
    <xf numFmtId="0" fontId="19" fillId="17" borderId="14" xfId="6" applyFont="1" applyFill="1" applyBorder="1" applyAlignment="1">
      <alignment horizontal="left" vertical="center" wrapText="1"/>
    </xf>
    <xf numFmtId="9" fontId="31" fillId="32" borderId="12" xfId="6" applyNumberFormat="1" applyFont="1" applyFill="1" applyBorder="1" applyAlignment="1">
      <alignment horizontal="left" vertical="center" indent="1"/>
    </xf>
    <xf numFmtId="2" fontId="31" fillId="32" borderId="12" xfId="6" applyNumberFormat="1" applyFont="1" applyFill="1" applyBorder="1" applyAlignment="1">
      <alignment horizontal="left" vertical="center" indent="1"/>
    </xf>
    <xf numFmtId="9" fontId="31" fillId="32" borderId="0" xfId="6" applyNumberFormat="1" applyFont="1" applyFill="1" applyAlignment="1">
      <alignment horizontal="left" vertical="center" indent="1"/>
    </xf>
    <xf numFmtId="0" fontId="17" fillId="29" borderId="0" xfId="6" applyFont="1" applyFill="1" applyAlignment="1">
      <alignment vertical="center"/>
    </xf>
    <xf numFmtId="0" fontId="23" fillId="29" borderId="0" xfId="6" applyFont="1" applyFill="1" applyAlignment="1">
      <alignment horizontal="right" vertical="center"/>
    </xf>
    <xf numFmtId="0" fontId="18" fillId="29" borderId="0" xfId="6" applyFont="1" applyFill="1" applyAlignment="1">
      <alignment vertical="center"/>
    </xf>
    <xf numFmtId="0" fontId="19" fillId="29" borderId="0" xfId="6" applyFont="1" applyFill="1" applyAlignment="1">
      <alignment horizontal="right" vertical="center" indent="1"/>
    </xf>
    <xf numFmtId="0" fontId="20" fillId="29" borderId="0" xfId="6" applyFont="1" applyFill="1" applyAlignment="1">
      <alignment vertical="center"/>
    </xf>
    <xf numFmtId="0" fontId="21" fillId="29" borderId="0" xfId="6" applyFont="1" applyFill="1" applyAlignment="1">
      <alignment horizontal="right" vertical="center" indent="1"/>
    </xf>
    <xf numFmtId="0" fontId="4" fillId="29" borderId="0" xfId="6" applyFont="1" applyFill="1" applyAlignment="1">
      <alignment vertical="center"/>
    </xf>
    <xf numFmtId="0" fontId="3" fillId="5" borderId="0" xfId="6" applyFont="1" applyFill="1" applyAlignment="1">
      <alignment vertical="center"/>
    </xf>
    <xf numFmtId="0" fontId="12" fillId="31" borderId="8" xfId="6" applyFont="1" applyFill="1" applyBorder="1" applyAlignment="1">
      <alignment vertical="center" wrapText="1" indent="1"/>
    </xf>
    <xf numFmtId="0" fontId="13" fillId="31" borderId="9" xfId="6" applyFont="1" applyFill="1" applyBorder="1" applyAlignment="1">
      <alignment vertical="center" wrapText="1" indent="1"/>
    </xf>
    <xf numFmtId="0" fontId="14" fillId="31" borderId="10" xfId="6" applyFont="1" applyFill="1" applyBorder="1" applyAlignment="1">
      <alignment vertical="center" wrapText="1" indent="1"/>
    </xf>
    <xf numFmtId="0" fontId="15" fillId="31" borderId="11" xfId="6" applyFont="1" applyFill="1" applyBorder="1" applyAlignment="1">
      <alignment vertical="center" wrapText="1" indent="1"/>
    </xf>
    <xf numFmtId="0" fontId="4" fillId="30" borderId="12" xfId="6" applyFont="1" applyFill="1" applyBorder="1" applyAlignment="1">
      <alignment vertical="center" indent="1"/>
    </xf>
    <xf numFmtId="0" fontId="4" fillId="30" borderId="0" xfId="6" applyFont="1" applyFill="1" applyAlignment="1">
      <alignment vertical="center" indent="1"/>
    </xf>
    <xf numFmtId="0" fontId="24" fillId="30" borderId="12" xfId="6" applyFont="1" applyFill="1" applyBorder="1" applyAlignment="1">
      <alignment vertical="center" indent="1"/>
    </xf>
    <xf numFmtId="0" fontId="24" fillId="30" borderId="0" xfId="6" applyFont="1" applyFill="1" applyAlignment="1">
      <alignment vertical="center" indent="1"/>
    </xf>
    <xf numFmtId="0" fontId="26" fillId="23" borderId="13" xfId="5" applyFont="1" applyFill="1" applyBorder="1" applyAlignment="1">
      <alignment vertical="center" indent="1"/>
    </xf>
    <xf numFmtId="0" fontId="3" fillId="24" borderId="13" xfId="5" applyFont="1" applyFill="1" applyBorder="1" applyAlignment="1">
      <alignment vertical="center" indent="1"/>
    </xf>
    <xf numFmtId="0" fontId="19" fillId="18" borderId="14" xfId="6" applyFont="1" applyFill="1" applyBorder="1" applyAlignment="1">
      <alignment horizontal="left" vertical="center"/>
    </xf>
    <xf numFmtId="0" fontId="8" fillId="19" borderId="0" xfId="6" applyFont="1" applyFill="1" applyAlignment="1">
      <alignment horizontal="left" vertical="center" indent="1"/>
    </xf>
    <xf numFmtId="0" fontId="3" fillId="22" borderId="13" xfId="5" applyFont="1" applyFill="1" applyBorder="1" applyAlignment="1">
      <alignment vertical="center" indent="1"/>
    </xf>
    <xf numFmtId="0" fontId="19" fillId="17" borderId="13" xfId="6" applyFont="1" applyFill="1" applyBorder="1" applyAlignment="1">
      <alignment horizontal="left" vertical="center" wrapText="1"/>
    </xf>
    <xf numFmtId="0" fontId="3" fillId="26" borderId="13" xfId="5" applyFont="1" applyFill="1" applyBorder="1" applyAlignment="1">
      <alignment vertical="center" indent="1"/>
    </xf>
    <xf numFmtId="0" fontId="19" fillId="18" borderId="14" xfId="6" applyFont="1" applyFill="1" applyBorder="1" applyAlignment="1">
      <alignment horizontal="left" vertical="center" wrapText="1"/>
    </xf>
    <xf numFmtId="0" fontId="3" fillId="39" borderId="13" xfId="5" applyFont="1" applyFill="1" applyBorder="1" applyAlignment="1">
      <alignment vertical="center" indent="1"/>
    </xf>
    <xf numFmtId="0" fontId="3" fillId="25" borderId="13" xfId="5" applyFont="1" applyFill="1" applyBorder="1" applyAlignment="1">
      <alignment vertical="center" indent="1"/>
    </xf>
    <xf numFmtId="0" fontId="17" fillId="21" borderId="12" xfId="6" applyFont="1" applyFill="1" applyBorder="1" applyAlignment="1">
      <alignment horizontal="center" vertical="center"/>
    </xf>
    <xf numFmtId="0" fontId="17" fillId="21" borderId="0" xfId="6" applyFont="1" applyFill="1" applyAlignment="1">
      <alignment horizontal="center" vertical="center"/>
    </xf>
    <xf numFmtId="0" fontId="3" fillId="27" borderId="13" xfId="5" applyFont="1" applyFill="1" applyBorder="1" applyAlignment="1">
      <alignment vertical="center" indent="1"/>
    </xf>
    <xf numFmtId="168" fontId="16" fillId="20" borderId="12" xfId="6" applyNumberFormat="1" applyFont="1" applyFill="1" applyBorder="1" applyAlignment="1">
      <alignment horizontal="center" vertical="center"/>
    </xf>
    <xf numFmtId="3" fontId="16" fillId="20" borderId="12" xfId="6" applyNumberFormat="1" applyFont="1" applyFill="1" applyBorder="1" applyAlignment="1">
      <alignment horizontal="center" vertical="center"/>
    </xf>
    <xf numFmtId="169" fontId="16" fillId="20" borderId="12" xfId="6" applyNumberFormat="1" applyFont="1" applyFill="1" applyBorder="1" applyAlignment="1">
      <alignment horizontal="center" vertical="center"/>
    </xf>
    <xf numFmtId="170" fontId="16" fillId="20" borderId="0" xfId="6" applyNumberFormat="1" applyFont="1" applyFill="1" applyAlignment="1">
      <alignment horizontal="center" vertical="center"/>
    </xf>
    <xf numFmtId="0" fontId="19" fillId="3" borderId="0" xfId="0" applyFont="1" applyFill="1" applyAlignment="1">
      <alignment horizontal="left" vertical="center" wrapText="1"/>
    </xf>
    <xf numFmtId="0" fontId="19" fillId="3" borderId="15" xfId="0" applyFont="1" applyFill="1" applyBorder="1" applyAlignment="1">
      <alignment horizontal="left" vertical="center" wrapText="1"/>
    </xf>
    <xf numFmtId="0" fontId="9" fillId="10" borderId="0" xfId="0" applyFont="1" applyFill="1" applyAlignment="1">
      <alignment horizontal="center" vertical="center"/>
    </xf>
    <xf numFmtId="0" fontId="19" fillId="11" borderId="0" xfId="0" applyFont="1" applyFill="1" applyAlignment="1">
      <alignment horizontal="left" vertical="center" wrapText="1"/>
    </xf>
    <xf numFmtId="0" fontId="25" fillId="0" borderId="1" xfId="0" applyFont="1" applyBorder="1" applyAlignment="1">
      <alignment horizontal="left" vertical="center" wrapText="1"/>
    </xf>
    <xf numFmtId="0" fontId="19" fillId="0" borderId="1" xfId="0" applyFont="1" applyBorder="1" applyAlignment="1">
      <alignment horizontal="left" vertical="center" wrapText="1"/>
    </xf>
    <xf numFmtId="0" fontId="25" fillId="33" borderId="1" xfId="0" applyFont="1" applyFill="1" applyBorder="1" applyAlignment="1">
      <alignment horizontal="left" vertical="center" wrapText="1"/>
    </xf>
    <xf numFmtId="0" fontId="9" fillId="40" borderId="0" xfId="0" applyFont="1" applyFill="1" applyAlignment="1">
      <alignment horizontal="center" vertical="center"/>
    </xf>
    <xf numFmtId="0" fontId="19" fillId="12" borderId="0" xfId="0" applyFont="1" applyFill="1" applyAlignment="1">
      <alignment horizontal="left" vertical="center" wrapText="1"/>
    </xf>
    <xf numFmtId="0" fontId="25" fillId="33" borderId="1" xfId="0" applyFont="1" applyFill="1" applyBorder="1" applyAlignment="1">
      <alignment horizontal="center" vertical="center" wrapText="1"/>
    </xf>
    <xf numFmtId="0" fontId="19" fillId="0" borderId="0" xfId="0" applyFont="1" applyAlignment="1">
      <alignment horizontal="left" vertical="center" wrapText="1"/>
    </xf>
    <xf numFmtId="0" fontId="19" fillId="0" borderId="15" xfId="0" applyFont="1" applyBorder="1" applyAlignment="1">
      <alignment horizontal="left" vertical="center" wrapText="1"/>
    </xf>
    <xf numFmtId="0" fontId="19" fillId="0" borderId="0" xfId="0" applyFont="1" applyAlignment="1">
      <alignment horizontal="left" vertical="center"/>
    </xf>
    <xf numFmtId="0" fontId="19" fillId="0" borderId="15" xfId="0" applyFont="1" applyBorder="1" applyAlignment="1">
      <alignment horizontal="left" vertical="center"/>
    </xf>
    <xf numFmtId="0" fontId="9" fillId="13" borderId="0" xfId="0" applyFont="1" applyFill="1" applyAlignment="1">
      <alignment horizontal="center" vertical="center"/>
    </xf>
    <xf numFmtId="0" fontId="19" fillId="14" borderId="0" xfId="0" applyFont="1" applyFill="1" applyAlignment="1">
      <alignment horizontal="left" vertical="center" wrapText="1"/>
    </xf>
    <xf numFmtId="0" fontId="9" fillId="42" borderId="0" xfId="0" applyFont="1" applyFill="1" applyAlignment="1">
      <alignment horizontal="center" vertical="center"/>
    </xf>
    <xf numFmtId="0" fontId="19" fillId="43" borderId="0" xfId="0" applyFont="1" applyFill="1" applyAlignment="1">
      <alignment horizontal="left" vertical="center" wrapText="1"/>
    </xf>
    <xf numFmtId="0" fontId="19" fillId="44" borderId="0" xfId="0" applyFont="1" applyFill="1" applyAlignment="1">
      <alignment horizontal="left" vertical="center" wrapText="1"/>
    </xf>
    <xf numFmtId="0" fontId="19" fillId="44" borderId="15" xfId="0" applyFont="1" applyFill="1" applyBorder="1" applyAlignment="1">
      <alignment horizontal="left" vertical="center" wrapText="1"/>
    </xf>
    <xf numFmtId="0" fontId="9" fillId="15" borderId="0" xfId="0" applyFont="1" applyFill="1" applyAlignment="1">
      <alignment horizontal="center" vertical="center"/>
    </xf>
    <xf numFmtId="0" fontId="19" fillId="38" borderId="0" xfId="0" applyFont="1" applyFill="1" applyAlignment="1">
      <alignment horizontal="left" vertical="center" wrapText="1"/>
    </xf>
  </cellXfs>
  <cellStyles count="7">
    <cellStyle name="Comma" xfId="1" builtinId="3"/>
    <cellStyle name="Hyperlink" xfId="5" builtinId="8"/>
    <cellStyle name="Normal" xfId="0" builtinId="0"/>
    <cellStyle name="Normal 2" xfId="3" xr:uid="{25C710E8-8063-4F5E-8239-6DCF22A34656}"/>
    <cellStyle name="Normal 3" xfId="4" xr:uid="{E2B581DC-7487-4C06-BB9A-2A66F384FEB8}"/>
    <cellStyle name="Normal 4" xfId="6" xr:uid="{F07ECBC4-8197-4769-A3CB-13C329653B6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xdr:rowOff>
    </xdr:from>
    <xdr:to>
      <xdr:col>17</xdr:col>
      <xdr:colOff>1</xdr:colOff>
      <xdr:row>11</xdr:row>
      <xdr:rowOff>21166</xdr:rowOff>
    </xdr:to>
    <xdr:pic>
      <xdr:nvPicPr>
        <xdr:cNvPr id="4" name="Picture 3">
          <a:extLst>
            <a:ext uri="{FF2B5EF4-FFF2-40B4-BE49-F238E27FC236}">
              <a16:creationId xmlns:a16="http://schemas.microsoft.com/office/drawing/2014/main" id="{3B519A38-5365-FBAF-27E7-10FBC00B5503}"/>
            </a:ext>
          </a:extLst>
        </xdr:cNvPr>
        <xdr:cNvPicPr>
          <a:picLocks noChangeAspect="1"/>
        </xdr:cNvPicPr>
      </xdr:nvPicPr>
      <xdr:blipFill>
        <a:blip xmlns:r="http://schemas.openxmlformats.org/officeDocument/2006/relationships" r:embed="rId1"/>
        <a:stretch>
          <a:fillRect/>
        </a:stretch>
      </xdr:blipFill>
      <xdr:spPr>
        <a:xfrm>
          <a:off x="169333" y="98779"/>
          <a:ext cx="10272890" cy="22154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264584</xdr:colOff>
      <xdr:row>5</xdr:row>
      <xdr:rowOff>10583</xdr:rowOff>
    </xdr:from>
    <xdr:to>
      <xdr:col>12</xdr:col>
      <xdr:colOff>45049</xdr:colOff>
      <xdr:row>32</xdr:row>
      <xdr:rowOff>154156</xdr:rowOff>
    </xdr:to>
    <xdr:pic>
      <xdr:nvPicPr>
        <xdr:cNvPr id="2" name="Picture 1">
          <a:extLst>
            <a:ext uri="{FF2B5EF4-FFF2-40B4-BE49-F238E27FC236}">
              <a16:creationId xmlns:a16="http://schemas.microsoft.com/office/drawing/2014/main" id="{28E8ABE5-BDED-3294-873B-204C5513550F}"/>
            </a:ext>
          </a:extLst>
        </xdr:cNvPr>
        <xdr:cNvPicPr>
          <a:picLocks noChangeAspect="1"/>
        </xdr:cNvPicPr>
      </xdr:nvPicPr>
      <xdr:blipFill>
        <a:blip xmlns:r="http://schemas.openxmlformats.org/officeDocument/2006/relationships" r:embed="rId1"/>
        <a:stretch>
          <a:fillRect/>
        </a:stretch>
      </xdr:blipFill>
      <xdr:spPr>
        <a:xfrm>
          <a:off x="1492251" y="1026583"/>
          <a:ext cx="6811326" cy="50013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rashant.Dash\Downloads\JSL_ESG_Fact_Sheet_FY2025-26.xlsx" TargetMode="External"/><Relationship Id="rId1" Type="http://schemas.openxmlformats.org/officeDocument/2006/relationships/externalLinkPath" Target="file:///C:\Users\Prashant.Dash\Downloads\JSL_ESG_Fact_Sheet_FY2025-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
      <sheetName val="Guidelines"/>
      <sheetName val="ESG KPIs"/>
      <sheetName val="Additional ESG Disclosures"/>
      <sheetName val="Corporate Governance"/>
      <sheetName val="Materiality"/>
      <sheetName val="Supply Chain Management"/>
      <sheetName val="Climate Strategy"/>
      <sheetName val="Labour Practices"/>
    </sheetNames>
    <sheetDataSet>
      <sheetData sheetId="0"/>
      <sheetData sheetId="1" refreshError="1"/>
      <sheetData sheetId="2">
        <row r="7">
          <cell r="G7">
            <v>1.76</v>
          </cell>
        </row>
        <row r="33">
          <cell r="G33">
            <v>0.64</v>
          </cell>
        </row>
        <row r="46">
          <cell r="G46">
            <v>0.5</v>
          </cell>
        </row>
        <row r="51">
          <cell r="G51">
            <v>78</v>
          </cell>
        </row>
        <row r="52">
          <cell r="G52">
            <v>1</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5E0A7-19BF-4D90-94F9-2D9AD6F53D98}">
  <sheetPr>
    <tabColor theme="1" tint="4.9989318521683403E-2"/>
    <pageSetUpPr fitToPage="1"/>
  </sheetPr>
  <dimension ref="A1:Q44"/>
  <sheetViews>
    <sheetView showGridLines="0" showRowColHeaders="0" tabSelected="1" zoomScale="120" zoomScaleNormal="120" workbookViewId="0">
      <pane xSplit="17" ySplit="11" topLeftCell="R12" activePane="bottomRight" state="frozen"/>
      <selection pane="topRight" activeCell="R1" sqref="R1"/>
      <selection pane="bottomLeft" activeCell="A9" sqref="A9"/>
      <selection pane="bottomRight" activeCell="C28" sqref="C28:F28"/>
    </sheetView>
  </sheetViews>
  <sheetFormatPr defaultColWidth="8.5703125" defaultRowHeight="14.25" x14ac:dyDescent="0.2"/>
  <cols>
    <col min="1" max="1" width="2.42578125" style="80" customWidth="1"/>
    <col min="2" max="17" width="9.140625" style="80" customWidth="1"/>
    <col min="18" max="18" width="2.42578125" style="80" customWidth="1"/>
    <col min="19" max="16384" width="8.5703125" style="80"/>
  </cols>
  <sheetData>
    <row r="1" spans="1:17" ht="7.5" customHeight="1" x14ac:dyDescent="0.2">
      <c r="A1" s="79"/>
    </row>
    <row r="2" spans="1:17" ht="9.75" customHeight="1" x14ac:dyDescent="0.2">
      <c r="A2" s="79"/>
      <c r="B2" s="82"/>
      <c r="C2" s="83"/>
      <c r="D2" s="83"/>
      <c r="E2" s="83"/>
      <c r="F2" s="83"/>
      <c r="G2" s="83"/>
      <c r="H2" s="83"/>
      <c r="I2" s="83"/>
      <c r="J2" s="83"/>
      <c r="K2" s="83"/>
      <c r="L2" s="83"/>
      <c r="M2" s="83"/>
      <c r="N2" s="83"/>
      <c r="O2" s="83"/>
      <c r="P2" s="83"/>
      <c r="Q2" s="83"/>
    </row>
    <row r="3" spans="1:17" ht="18" customHeight="1" x14ac:dyDescent="0.2">
      <c r="A3" s="79"/>
      <c r="B3" s="82"/>
      <c r="C3" s="125"/>
      <c r="D3" s="125"/>
      <c r="E3" s="125"/>
      <c r="F3" s="125"/>
      <c r="G3" s="125"/>
      <c r="H3" s="125"/>
      <c r="I3" s="125"/>
      <c r="J3" s="125"/>
      <c r="K3" s="125"/>
      <c r="L3" s="125"/>
      <c r="M3" s="126"/>
      <c r="N3" s="126"/>
      <c r="O3" s="126"/>
      <c r="P3" s="126"/>
      <c r="Q3" s="126"/>
    </row>
    <row r="4" spans="1:17" ht="18" customHeight="1" x14ac:dyDescent="0.2">
      <c r="A4" s="79"/>
      <c r="B4" s="82"/>
      <c r="C4" s="84"/>
      <c r="D4" s="84"/>
      <c r="E4" s="84"/>
      <c r="F4" s="84"/>
      <c r="G4" s="84"/>
      <c r="H4" s="84"/>
      <c r="I4" s="84"/>
      <c r="J4" s="84"/>
      <c r="K4" s="84"/>
      <c r="L4" s="84"/>
      <c r="M4" s="126"/>
      <c r="N4" s="126"/>
      <c r="O4" s="126"/>
      <c r="P4" s="126"/>
      <c r="Q4" s="126"/>
    </row>
    <row r="5" spans="1:17" ht="18" customHeight="1" x14ac:dyDescent="0.2">
      <c r="A5" s="79"/>
      <c r="B5" s="82"/>
      <c r="C5" s="84"/>
      <c r="D5" s="84"/>
      <c r="E5" s="84"/>
      <c r="F5" s="84"/>
      <c r="G5" s="84"/>
      <c r="H5" s="84"/>
      <c r="I5" s="84"/>
      <c r="J5" s="84"/>
      <c r="K5" s="84"/>
      <c r="L5" s="84"/>
      <c r="M5" s="126"/>
      <c r="N5" s="126"/>
      <c r="O5" s="126"/>
      <c r="P5" s="126"/>
      <c r="Q5" s="126"/>
    </row>
    <row r="6" spans="1:17" ht="18" customHeight="1" x14ac:dyDescent="0.2">
      <c r="A6" s="79"/>
      <c r="B6" s="82"/>
      <c r="C6" s="84"/>
      <c r="D6" s="84"/>
      <c r="E6" s="84"/>
      <c r="F6" s="84"/>
      <c r="G6" s="84"/>
      <c r="H6" s="84"/>
      <c r="I6" s="84"/>
      <c r="J6" s="84"/>
      <c r="K6" s="84"/>
      <c r="L6" s="84"/>
      <c r="M6" s="126"/>
      <c r="N6" s="126"/>
      <c r="O6" s="126"/>
      <c r="P6" s="126"/>
      <c r="Q6" s="126"/>
    </row>
    <row r="7" spans="1:17" ht="21.75" customHeight="1" x14ac:dyDescent="0.2">
      <c r="A7" s="79"/>
      <c r="B7" s="82"/>
      <c r="C7" s="127"/>
      <c r="D7" s="127"/>
      <c r="E7" s="127"/>
      <c r="F7" s="127"/>
      <c r="G7" s="127"/>
      <c r="H7" s="127"/>
      <c r="I7" s="127"/>
      <c r="J7" s="127"/>
      <c r="K7" s="127"/>
      <c r="L7" s="127"/>
      <c r="M7" s="126"/>
      <c r="N7" s="126"/>
      <c r="O7" s="126"/>
      <c r="P7" s="126"/>
      <c r="Q7" s="126"/>
    </row>
    <row r="8" spans="1:17" ht="21.75" customHeight="1" x14ac:dyDescent="0.2">
      <c r="A8" s="79"/>
      <c r="B8" s="82"/>
      <c r="C8" s="127"/>
      <c r="D8" s="127"/>
      <c r="E8" s="127"/>
      <c r="F8" s="127"/>
      <c r="G8" s="127"/>
      <c r="H8" s="127"/>
      <c r="I8" s="127"/>
      <c r="J8" s="127"/>
      <c r="K8" s="127"/>
      <c r="L8" s="127"/>
      <c r="M8" s="128"/>
      <c r="N8" s="128"/>
      <c r="O8" s="128"/>
      <c r="P8" s="128"/>
      <c r="Q8" s="128"/>
    </row>
    <row r="9" spans="1:17" ht="21.75" customHeight="1" x14ac:dyDescent="0.2">
      <c r="A9" s="79"/>
      <c r="B9" s="82"/>
      <c r="C9" s="129"/>
      <c r="D9" s="129"/>
      <c r="E9" s="129"/>
      <c r="F9" s="129"/>
      <c r="G9" s="129"/>
      <c r="H9" s="129"/>
      <c r="I9" s="129"/>
      <c r="J9" s="129"/>
      <c r="K9" s="129"/>
      <c r="L9" s="129"/>
      <c r="M9" s="130"/>
      <c r="N9" s="130"/>
      <c r="O9" s="130"/>
      <c r="P9" s="130"/>
      <c r="Q9" s="130"/>
    </row>
    <row r="10" spans="1:17" ht="18" customHeight="1" x14ac:dyDescent="0.2">
      <c r="A10" s="79"/>
      <c r="B10" s="82"/>
      <c r="C10" s="131"/>
      <c r="D10" s="131"/>
      <c r="E10" s="131"/>
      <c r="F10" s="131"/>
      <c r="G10" s="131"/>
      <c r="H10" s="131"/>
      <c r="I10" s="131"/>
      <c r="J10" s="131"/>
      <c r="K10" s="131"/>
      <c r="L10" s="131"/>
      <c r="M10" s="130"/>
      <c r="N10" s="130"/>
      <c r="O10" s="130"/>
      <c r="P10" s="130"/>
      <c r="Q10" s="130"/>
    </row>
    <row r="11" spans="1:17" ht="9.75" customHeight="1" x14ac:dyDescent="0.2">
      <c r="A11" s="79"/>
      <c r="B11" s="82"/>
      <c r="C11" s="83"/>
      <c r="D11" s="83"/>
      <c r="E11" s="83"/>
      <c r="F11" s="83"/>
      <c r="G11" s="83"/>
      <c r="H11" s="83"/>
      <c r="I11" s="83"/>
      <c r="J11" s="83"/>
      <c r="K11" s="83"/>
      <c r="L11" s="83"/>
      <c r="M11" s="83"/>
      <c r="N11" s="83"/>
      <c r="O11" s="83"/>
      <c r="P11" s="83"/>
      <c r="Q11" s="83"/>
    </row>
    <row r="12" spans="1:17" ht="12" customHeight="1" x14ac:dyDescent="0.2">
      <c r="A12" s="79"/>
    </row>
    <row r="13" spans="1:17" ht="19.5" customHeight="1" thickBot="1" x14ac:dyDescent="0.25">
      <c r="A13" s="79"/>
      <c r="B13" s="132" t="s">
        <v>302</v>
      </c>
      <c r="C13" s="132"/>
      <c r="D13" s="132"/>
      <c r="E13" s="132"/>
      <c r="F13" s="132"/>
      <c r="G13" s="132"/>
      <c r="H13" s="132"/>
      <c r="I13" s="132"/>
      <c r="J13" s="132"/>
      <c r="K13" s="132"/>
      <c r="L13" s="132"/>
      <c r="M13" s="132"/>
      <c r="N13" s="132"/>
      <c r="O13" s="132"/>
      <c r="P13" s="132"/>
      <c r="Q13" s="132"/>
    </row>
    <row r="14" spans="1:17" ht="15.75" customHeight="1" thickTop="1" thickBot="1" x14ac:dyDescent="0.25">
      <c r="A14" s="79"/>
      <c r="B14" s="133" t="s">
        <v>303</v>
      </c>
      <c r="C14" s="133"/>
      <c r="D14" s="133"/>
      <c r="E14" s="133"/>
      <c r="F14" s="134" t="s">
        <v>304</v>
      </c>
      <c r="G14" s="134"/>
      <c r="H14" s="134"/>
      <c r="I14" s="134"/>
      <c r="J14" s="135" t="s">
        <v>305</v>
      </c>
      <c r="K14" s="135"/>
      <c r="L14" s="135"/>
      <c r="M14" s="135"/>
      <c r="N14" s="136" t="s">
        <v>306</v>
      </c>
      <c r="O14" s="136"/>
      <c r="P14" s="136"/>
      <c r="Q14" s="136"/>
    </row>
    <row r="15" spans="1:17" ht="21.75" customHeight="1" thickTop="1" x14ac:dyDescent="0.2">
      <c r="A15" s="79"/>
      <c r="B15" s="133"/>
      <c r="C15" s="133"/>
      <c r="D15" s="133"/>
      <c r="E15" s="133"/>
      <c r="F15" s="134"/>
      <c r="G15" s="134"/>
      <c r="H15" s="134"/>
      <c r="I15" s="134"/>
      <c r="J15" s="135"/>
      <c r="K15" s="135"/>
      <c r="L15" s="135"/>
      <c r="M15" s="135"/>
      <c r="N15" s="136"/>
      <c r="O15" s="136"/>
      <c r="P15" s="136"/>
      <c r="Q15" s="136"/>
    </row>
    <row r="16" spans="1:17" ht="21.75" customHeight="1" x14ac:dyDescent="0.2">
      <c r="A16" s="79"/>
      <c r="B16" s="122">
        <f>'[1]ESG KPIs'!G46</f>
        <v>0.5</v>
      </c>
      <c r="C16" s="122"/>
      <c r="D16" s="122"/>
      <c r="E16" s="122"/>
      <c r="F16" s="123">
        <f>'[1]ESG KPIs'!G7</f>
        <v>1.76</v>
      </c>
      <c r="G16" s="123"/>
      <c r="H16" s="123"/>
      <c r="I16" s="123"/>
      <c r="J16" s="122">
        <f>'[1]ESG KPIs'!G52</f>
        <v>1</v>
      </c>
      <c r="K16" s="122"/>
      <c r="L16" s="122"/>
      <c r="M16" s="122"/>
      <c r="N16" s="124">
        <f>'[1]ESG KPIs'!G33</f>
        <v>0.64</v>
      </c>
      <c r="O16" s="124"/>
      <c r="P16" s="124"/>
      <c r="Q16" s="124"/>
    </row>
    <row r="17" spans="1:17" ht="21.75" customHeight="1" x14ac:dyDescent="0.2">
      <c r="A17" s="79"/>
      <c r="B17" s="122"/>
      <c r="C17" s="122"/>
      <c r="D17" s="122"/>
      <c r="E17" s="122"/>
      <c r="F17" s="123"/>
      <c r="G17" s="123"/>
      <c r="H17" s="123"/>
      <c r="I17" s="123"/>
      <c r="J17" s="122"/>
      <c r="K17" s="122"/>
      <c r="L17" s="122"/>
      <c r="M17" s="122"/>
      <c r="N17" s="124"/>
      <c r="O17" s="124"/>
      <c r="P17" s="124"/>
      <c r="Q17" s="124"/>
    </row>
    <row r="18" spans="1:17" ht="15.75" customHeight="1" x14ac:dyDescent="0.2">
      <c r="A18" s="79"/>
      <c r="B18" s="137" t="s">
        <v>307</v>
      </c>
      <c r="C18" s="137"/>
      <c r="D18" s="137"/>
      <c r="E18" s="137"/>
      <c r="F18" s="137" t="s">
        <v>308</v>
      </c>
      <c r="G18" s="137"/>
      <c r="H18" s="137"/>
      <c r="I18" s="137"/>
      <c r="J18" s="137" t="s">
        <v>309</v>
      </c>
      <c r="K18" s="137"/>
      <c r="L18" s="137"/>
      <c r="M18" s="137"/>
      <c r="N18" s="138" t="s">
        <v>310</v>
      </c>
      <c r="O18" s="138"/>
      <c r="P18" s="138"/>
      <c r="Q18" s="138"/>
    </row>
    <row r="19" spans="1:17" ht="15.75" customHeight="1" x14ac:dyDescent="0.2">
      <c r="A19" s="79"/>
      <c r="B19" s="139" t="s">
        <v>311</v>
      </c>
      <c r="C19" s="139"/>
      <c r="D19" s="139"/>
      <c r="E19" s="139"/>
      <c r="F19" s="139" t="s">
        <v>312</v>
      </c>
      <c r="G19" s="139"/>
      <c r="H19" s="139"/>
      <c r="I19" s="139"/>
      <c r="J19" s="139" t="s">
        <v>313</v>
      </c>
      <c r="K19" s="139"/>
      <c r="L19" s="139"/>
      <c r="M19" s="139"/>
      <c r="N19" s="140" t="s">
        <v>314</v>
      </c>
      <c r="O19" s="140"/>
      <c r="P19" s="140"/>
      <c r="Q19" s="140"/>
    </row>
    <row r="20" spans="1:17" ht="13.5" customHeight="1" x14ac:dyDescent="0.2">
      <c r="A20" s="79"/>
    </row>
    <row r="21" spans="1:17" ht="19.5" customHeight="1" x14ac:dyDescent="0.2">
      <c r="A21" s="79"/>
      <c r="B21" s="132" t="s">
        <v>315</v>
      </c>
      <c r="C21" s="132"/>
      <c r="D21" s="132"/>
      <c r="E21" s="132"/>
      <c r="F21" s="132"/>
      <c r="G21" s="132"/>
      <c r="H21" s="132"/>
      <c r="I21" s="132"/>
      <c r="J21" s="132"/>
      <c r="K21" s="132"/>
      <c r="L21" s="132"/>
      <c r="M21" s="132"/>
      <c r="N21" s="132"/>
      <c r="O21" s="132"/>
      <c r="P21" s="132"/>
      <c r="Q21" s="132"/>
    </row>
    <row r="22" spans="1:17" ht="19.5" customHeight="1" x14ac:dyDescent="0.2">
      <c r="A22" s="79"/>
      <c r="B22" s="81" t="s">
        <v>316</v>
      </c>
      <c r="C22" s="144" t="s">
        <v>317</v>
      </c>
      <c r="D22" s="144"/>
      <c r="E22" s="144"/>
      <c r="F22" s="144"/>
      <c r="G22" s="144" t="s">
        <v>318</v>
      </c>
      <c r="H22" s="144"/>
      <c r="I22" s="144"/>
      <c r="J22" s="144"/>
      <c r="K22" s="144"/>
      <c r="L22" s="144"/>
      <c r="M22" s="144"/>
      <c r="N22" s="144"/>
      <c r="O22" s="144"/>
      <c r="P22" s="144"/>
      <c r="Q22" s="144"/>
    </row>
    <row r="23" spans="1:17" ht="30" customHeight="1" x14ac:dyDescent="0.2">
      <c r="B23" s="107">
        <v>1</v>
      </c>
      <c r="C23" s="145" t="s">
        <v>319</v>
      </c>
      <c r="D23" s="145"/>
      <c r="E23" s="145"/>
      <c r="F23" s="145"/>
      <c r="G23" s="146" t="s">
        <v>332</v>
      </c>
      <c r="H23" s="146"/>
      <c r="I23" s="146"/>
      <c r="J23" s="146"/>
      <c r="K23" s="146"/>
      <c r="L23" s="146"/>
      <c r="M23" s="146"/>
      <c r="N23" s="146"/>
      <c r="O23" s="146"/>
      <c r="P23" s="146"/>
      <c r="Q23" s="146"/>
    </row>
    <row r="24" spans="1:17" ht="30" customHeight="1" x14ac:dyDescent="0.2">
      <c r="B24" s="108">
        <v>2</v>
      </c>
      <c r="C24" s="141" t="s">
        <v>320</v>
      </c>
      <c r="D24" s="141"/>
      <c r="E24" s="141"/>
      <c r="F24" s="141"/>
      <c r="G24" s="143" t="s">
        <v>331</v>
      </c>
      <c r="H24" s="143"/>
      <c r="I24" s="143"/>
      <c r="J24" s="143"/>
      <c r="K24" s="143"/>
      <c r="L24" s="143"/>
      <c r="M24" s="143"/>
      <c r="N24" s="143"/>
      <c r="O24" s="143"/>
      <c r="P24" s="143"/>
      <c r="Q24" s="143"/>
    </row>
    <row r="25" spans="1:17" ht="30" customHeight="1" x14ac:dyDescent="0.2">
      <c r="A25" s="79"/>
      <c r="B25" s="107">
        <v>3</v>
      </c>
      <c r="C25" s="142" t="s">
        <v>321</v>
      </c>
      <c r="D25" s="142"/>
      <c r="E25" s="142"/>
      <c r="F25" s="142"/>
      <c r="G25" s="121" t="s">
        <v>339</v>
      </c>
      <c r="H25" s="121"/>
      <c r="I25" s="121"/>
      <c r="J25" s="121"/>
      <c r="K25" s="121"/>
      <c r="L25" s="121"/>
      <c r="M25" s="121"/>
      <c r="N25" s="121"/>
      <c r="O25" s="121"/>
      <c r="P25" s="121"/>
      <c r="Q25" s="121"/>
    </row>
    <row r="26" spans="1:17" ht="30" customHeight="1" x14ac:dyDescent="0.2">
      <c r="A26" s="79"/>
      <c r="B26" s="108">
        <v>4</v>
      </c>
      <c r="C26" s="149" t="s">
        <v>15</v>
      </c>
      <c r="D26" s="149"/>
      <c r="E26" s="149"/>
      <c r="F26" s="149"/>
      <c r="G26" s="148" t="s">
        <v>352</v>
      </c>
      <c r="H26" s="148"/>
      <c r="I26" s="148"/>
      <c r="J26" s="148"/>
      <c r="K26" s="148"/>
      <c r="L26" s="148"/>
      <c r="M26" s="148"/>
      <c r="N26" s="148"/>
      <c r="O26" s="148"/>
      <c r="P26" s="148"/>
      <c r="Q26" s="148"/>
    </row>
    <row r="27" spans="1:17" ht="30" customHeight="1" x14ac:dyDescent="0.2">
      <c r="A27" s="79"/>
      <c r="B27" s="107">
        <v>5</v>
      </c>
      <c r="C27" s="150" t="s">
        <v>322</v>
      </c>
      <c r="D27" s="150"/>
      <c r="E27" s="150"/>
      <c r="F27" s="150"/>
      <c r="G27" s="121" t="s">
        <v>381</v>
      </c>
      <c r="H27" s="121"/>
      <c r="I27" s="121"/>
      <c r="J27" s="121"/>
      <c r="K27" s="121"/>
      <c r="L27" s="121"/>
      <c r="M27" s="121"/>
      <c r="N27" s="121"/>
      <c r="O27" s="121"/>
      <c r="P27" s="121"/>
      <c r="Q27" s="121"/>
    </row>
    <row r="28" spans="1:17" ht="30" customHeight="1" x14ac:dyDescent="0.2">
      <c r="A28" s="79"/>
      <c r="B28" s="108">
        <v>6</v>
      </c>
      <c r="C28" s="147" t="s">
        <v>218</v>
      </c>
      <c r="D28" s="147"/>
      <c r="E28" s="147"/>
      <c r="F28" s="147"/>
      <c r="G28" s="148" t="s">
        <v>390</v>
      </c>
      <c r="H28" s="148"/>
      <c r="I28" s="148"/>
      <c r="J28" s="148"/>
      <c r="K28" s="148"/>
      <c r="L28" s="148"/>
      <c r="M28" s="148"/>
      <c r="N28" s="148"/>
      <c r="O28" s="148"/>
      <c r="P28" s="148"/>
      <c r="Q28" s="148"/>
    </row>
    <row r="29" spans="1:17" ht="30" customHeight="1" x14ac:dyDescent="0.2">
      <c r="A29" s="79"/>
      <c r="B29" s="108">
        <v>7</v>
      </c>
      <c r="C29" s="120" t="s">
        <v>394</v>
      </c>
      <c r="D29" s="120"/>
      <c r="E29" s="120"/>
      <c r="F29" s="120"/>
      <c r="G29" s="121" t="s">
        <v>396</v>
      </c>
      <c r="H29" s="121"/>
      <c r="I29" s="121"/>
      <c r="J29" s="121"/>
      <c r="K29" s="121"/>
      <c r="L29" s="121"/>
      <c r="M29" s="121"/>
      <c r="N29" s="121"/>
      <c r="O29" s="121"/>
      <c r="P29" s="121"/>
      <c r="Q29" s="121"/>
    </row>
    <row r="30" spans="1:17" ht="30" customHeight="1" x14ac:dyDescent="0.2">
      <c r="A30" s="79"/>
      <c r="B30" s="108">
        <v>8</v>
      </c>
      <c r="C30" s="153" t="s">
        <v>323</v>
      </c>
      <c r="D30" s="153"/>
      <c r="E30" s="153"/>
      <c r="F30" s="153"/>
      <c r="G30" s="148" t="s">
        <v>391</v>
      </c>
      <c r="H30" s="148"/>
      <c r="I30" s="148"/>
      <c r="J30" s="148"/>
      <c r="K30" s="148"/>
      <c r="L30" s="148"/>
      <c r="M30" s="148"/>
      <c r="N30" s="148"/>
      <c r="O30" s="148"/>
      <c r="P30" s="148"/>
      <c r="Q30" s="148"/>
    </row>
    <row r="31" spans="1:17" ht="13.5" customHeight="1" x14ac:dyDescent="0.2">
      <c r="A31" s="79"/>
    </row>
    <row r="32" spans="1:17" ht="19.5" customHeight="1" x14ac:dyDescent="0.2">
      <c r="A32" s="79"/>
      <c r="B32" s="132" t="s">
        <v>324</v>
      </c>
      <c r="C32" s="132"/>
      <c r="D32" s="132"/>
      <c r="E32" s="132"/>
      <c r="F32" s="132"/>
      <c r="G32" s="132"/>
      <c r="H32" s="132"/>
      <c r="I32" s="132"/>
      <c r="J32" s="132"/>
      <c r="K32" s="132"/>
      <c r="L32" s="132"/>
      <c r="M32" s="132"/>
      <c r="N32" s="132"/>
      <c r="O32" s="132"/>
      <c r="P32" s="132"/>
      <c r="Q32" s="132"/>
    </row>
    <row r="33" spans="1:17" ht="19.5" customHeight="1" x14ac:dyDescent="0.2">
      <c r="A33" s="79"/>
      <c r="B33" s="154">
        <v>4.2</v>
      </c>
      <c r="C33" s="154"/>
      <c r="D33" s="154"/>
      <c r="E33" s="154"/>
      <c r="F33" s="155">
        <v>42955</v>
      </c>
      <c r="G33" s="155"/>
      <c r="H33" s="155"/>
      <c r="I33" s="155"/>
      <c r="J33" s="156">
        <f>'[1]ESG KPIs'!G51</f>
        <v>78</v>
      </c>
      <c r="K33" s="156"/>
      <c r="L33" s="156"/>
      <c r="M33" s="156"/>
      <c r="N33" s="157">
        <v>2050</v>
      </c>
      <c r="O33" s="157"/>
      <c r="P33" s="157"/>
      <c r="Q33" s="157"/>
    </row>
    <row r="34" spans="1:17" ht="19.5" customHeight="1" x14ac:dyDescent="0.2">
      <c r="A34" s="79"/>
      <c r="B34" s="154"/>
      <c r="C34" s="154"/>
      <c r="D34" s="154"/>
      <c r="E34" s="154"/>
      <c r="F34" s="155"/>
      <c r="G34" s="155"/>
      <c r="H34" s="155"/>
      <c r="I34" s="155"/>
      <c r="J34" s="156"/>
      <c r="K34" s="156"/>
      <c r="L34" s="156"/>
      <c r="M34" s="156"/>
      <c r="N34" s="157"/>
      <c r="O34" s="157"/>
      <c r="P34" s="157"/>
      <c r="Q34" s="157"/>
    </row>
    <row r="35" spans="1:17" ht="18" customHeight="1" x14ac:dyDescent="0.2">
      <c r="A35" s="79"/>
      <c r="B35" s="151" t="s">
        <v>325</v>
      </c>
      <c r="C35" s="151"/>
      <c r="D35" s="151"/>
      <c r="E35" s="151"/>
      <c r="F35" s="151" t="s">
        <v>326</v>
      </c>
      <c r="G35" s="151"/>
      <c r="H35" s="151"/>
      <c r="I35" s="151"/>
      <c r="J35" s="151" t="s">
        <v>327</v>
      </c>
      <c r="K35" s="151"/>
      <c r="L35" s="151"/>
      <c r="M35" s="151"/>
      <c r="N35" s="152" t="s">
        <v>328</v>
      </c>
      <c r="O35" s="152"/>
      <c r="P35" s="152"/>
      <c r="Q35" s="152"/>
    </row>
    <row r="36" spans="1:17" x14ac:dyDescent="0.2">
      <c r="A36" s="79"/>
    </row>
    <row r="37" spans="1:17" x14ac:dyDescent="0.2">
      <c r="A37" s="79"/>
    </row>
    <row r="38" spans="1:17" x14ac:dyDescent="0.2">
      <c r="A38" s="79"/>
    </row>
    <row r="39" spans="1:17" x14ac:dyDescent="0.2">
      <c r="A39" s="79"/>
    </row>
    <row r="40" spans="1:17" x14ac:dyDescent="0.2">
      <c r="A40" s="79"/>
    </row>
    <row r="41" spans="1:17" x14ac:dyDescent="0.2">
      <c r="A41" s="79"/>
    </row>
    <row r="42" spans="1:17" x14ac:dyDescent="0.2">
      <c r="A42" s="79"/>
    </row>
    <row r="43" spans="1:17" x14ac:dyDescent="0.2">
      <c r="A43" s="79"/>
    </row>
    <row r="44" spans="1:17" x14ac:dyDescent="0.2">
      <c r="A44" s="79"/>
    </row>
  </sheetData>
  <sheetProtection algorithmName="SHA-512" hashValue="4sieYXWGDvvoAU44O1KfedUraIKAcpLkfYWt5YmFfz4JNKZ1kZ0MjKxujX6d9cHvL388AgGoG6ZWU7Z83V147g==" saltValue="d//zhtJoU2227gVwfuI+Jg==" spinCount="100000" sheet="1" objects="1" scenarios="1"/>
  <mergeCells count="54">
    <mergeCell ref="B35:E35"/>
    <mergeCell ref="F35:I35"/>
    <mergeCell ref="J35:M35"/>
    <mergeCell ref="N35:Q35"/>
    <mergeCell ref="C30:F30"/>
    <mergeCell ref="B32:Q32"/>
    <mergeCell ref="B33:E34"/>
    <mergeCell ref="F33:I34"/>
    <mergeCell ref="J33:M34"/>
    <mergeCell ref="N33:Q34"/>
    <mergeCell ref="G30:Q30"/>
    <mergeCell ref="C28:F28"/>
    <mergeCell ref="G28:Q28"/>
    <mergeCell ref="C26:F26"/>
    <mergeCell ref="C27:F27"/>
    <mergeCell ref="G26:Q26"/>
    <mergeCell ref="G27:Q27"/>
    <mergeCell ref="G24:Q24"/>
    <mergeCell ref="G25:Q25"/>
    <mergeCell ref="B21:Q21"/>
    <mergeCell ref="C22:F22"/>
    <mergeCell ref="G22:L22"/>
    <mergeCell ref="M22:O22"/>
    <mergeCell ref="P22:Q22"/>
    <mergeCell ref="C23:F23"/>
    <mergeCell ref="G23:Q23"/>
    <mergeCell ref="B13:Q13"/>
    <mergeCell ref="B14:E15"/>
    <mergeCell ref="F14:I15"/>
    <mergeCell ref="J14:M15"/>
    <mergeCell ref="N14:Q15"/>
    <mergeCell ref="C3:L3"/>
    <mergeCell ref="M3:Q7"/>
    <mergeCell ref="C7:L8"/>
    <mergeCell ref="M8:Q8"/>
    <mergeCell ref="C9:L9"/>
    <mergeCell ref="M9:Q10"/>
    <mergeCell ref="C10:L10"/>
    <mergeCell ref="C29:F29"/>
    <mergeCell ref="G29:Q29"/>
    <mergeCell ref="B16:E17"/>
    <mergeCell ref="F16:I17"/>
    <mergeCell ref="J16:M17"/>
    <mergeCell ref="N16:Q17"/>
    <mergeCell ref="B18:E18"/>
    <mergeCell ref="F18:I18"/>
    <mergeCell ref="J18:M18"/>
    <mergeCell ref="N18:Q18"/>
    <mergeCell ref="B19:E19"/>
    <mergeCell ref="F19:I19"/>
    <mergeCell ref="J19:M19"/>
    <mergeCell ref="N19:Q19"/>
    <mergeCell ref="C24:F24"/>
    <mergeCell ref="C25:F25"/>
  </mergeCells>
  <hyperlinks>
    <hyperlink ref="C23" location="'Guidelines'!A1" display="Guidelines" xr:uid="{89E5085B-7096-45FE-8BC2-B7E10DC945DE}"/>
    <hyperlink ref="C24" location="'ESG KPIs'!A1" display="ESG KPIs" xr:uid="{9B3B86A4-53FC-461D-B04A-AFDE7F32D095}"/>
    <hyperlink ref="C25" location="'Additional ESG Disclosures'!A1" display="Additional ESG Disclosures" xr:uid="{EC4C767E-F2DC-4C9E-AA65-196F39223332}"/>
    <hyperlink ref="C26" location="'Corporate Governance'!A1" display="Corporate Governance" xr:uid="{642A66ED-11B7-4D00-A43E-8B4A5229B399}"/>
    <hyperlink ref="C27" location="'Materiality'!A1" display="Materiality" xr:uid="{65E4E35D-3955-4E63-AE45-19EB6416B005}"/>
    <hyperlink ref="C28" location="'Supply Chain Management'!A1" display="Supply Chain Management" xr:uid="{064BE262-B327-4CBD-993B-85D132465AA4}"/>
    <hyperlink ref="C30" location="'Labour Practices'!A1" display="Labour Practices" xr:uid="{906C1015-B6D0-4DBB-A0DC-19B64EE66AB6}"/>
    <hyperlink ref="C23:F23" location="Guidelines!A1" display="Guidelines" xr:uid="{10E4F475-D1FB-4431-8497-779A32BFB25A}"/>
    <hyperlink ref="C24:F24" location="'ESG KPIs'!A1" display="ESG KPIs" xr:uid="{EC9E98FE-D8BE-4A1A-A39D-269BC8680FB2}"/>
    <hyperlink ref="C25:F25" location="'Additional ESG Disclosures &gt;&gt;'!A1" display="Additional ESG Disclosures" xr:uid="{7E32B337-D4B8-4C41-A6B4-8AC4132232F4}"/>
    <hyperlink ref="C26:F26" location="'Corporate Governance'!A1" display="Corporate Governance" xr:uid="{587FF0D5-C9F4-4200-8EE8-C56B1F6EBE52}"/>
    <hyperlink ref="C27:F27" location="Materiality!A1" display="Materiality" xr:uid="{5A2FE362-E167-40D3-AA38-0A8EF17F94E2}"/>
    <hyperlink ref="C28:F28" location="'Supply Chain Management'!A1" display="Supply Chain Management" xr:uid="{78467A2E-F006-4349-94FA-1DF625BCA816}"/>
    <hyperlink ref="C30:F30" location="'Labour Practices'!A1" display="Labour Practices" xr:uid="{8F374D79-8757-4CF8-9ACF-6A260C918D1F}"/>
    <hyperlink ref="C29:F29" location="'Climate Strategy'!A1" display="Climate Strategy" xr:uid="{4CBD48F4-FCDC-4F32-AC2C-18FE705F5DB7}"/>
  </hyperlinks>
  <pageMargins left="0.75" right="0.75" top="1" bottom="1" header="0.511811023622047" footer="0.511811023622047"/>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0AF1-C7E9-4F8F-92E3-2680943545C7}">
  <sheetPr>
    <tabColor rgb="FFFFC000"/>
  </sheetPr>
  <dimension ref="A1:K212"/>
  <sheetViews>
    <sheetView showGridLines="0" topLeftCell="B1" zoomScale="90" zoomScaleNormal="90" workbookViewId="0">
      <selection activeCell="G7" sqref="G7"/>
    </sheetView>
  </sheetViews>
  <sheetFormatPr defaultColWidth="8.7109375" defaultRowHeight="14.25" x14ac:dyDescent="0.2"/>
  <cols>
    <col min="1" max="1" width="4.5703125" style="42" customWidth="1"/>
    <col min="2" max="2" width="12.140625" style="42" customWidth="1"/>
    <col min="3" max="3" width="24.85546875" style="42" customWidth="1"/>
    <col min="4" max="4" width="34.42578125" style="42" bestFit="1" customWidth="1"/>
    <col min="5" max="5" width="38.85546875" style="42" customWidth="1"/>
    <col min="6" max="6" width="12.42578125" style="42" customWidth="1"/>
    <col min="7" max="7" width="14.140625" style="42" customWidth="1"/>
    <col min="8" max="8" width="18.140625" style="42" customWidth="1"/>
    <col min="9" max="9" width="15.5703125" style="42" customWidth="1"/>
    <col min="10" max="10" width="15.42578125" style="42" customWidth="1"/>
    <col min="11" max="11" width="15.5703125" style="42" customWidth="1"/>
    <col min="12" max="16384" width="8.7109375" style="42"/>
  </cols>
  <sheetData>
    <row r="1" spans="1:11" ht="27" customHeight="1" x14ac:dyDescent="0.2">
      <c r="A1" s="1" t="s">
        <v>0</v>
      </c>
      <c r="B1" s="77" t="s">
        <v>1</v>
      </c>
      <c r="C1" s="77" t="s">
        <v>2</v>
      </c>
      <c r="D1" s="77" t="s">
        <v>3</v>
      </c>
      <c r="E1" s="77" t="s">
        <v>4</v>
      </c>
      <c r="F1" s="77" t="s">
        <v>5</v>
      </c>
      <c r="G1" s="78" t="s">
        <v>293</v>
      </c>
      <c r="H1" s="78" t="s">
        <v>294</v>
      </c>
      <c r="I1" s="78" t="s">
        <v>295</v>
      </c>
      <c r="J1" s="78" t="s">
        <v>296</v>
      </c>
      <c r="K1" s="78" t="s">
        <v>297</v>
      </c>
    </row>
    <row r="2" spans="1:11" x14ac:dyDescent="0.2">
      <c r="A2" s="2">
        <v>1</v>
      </c>
      <c r="B2" s="43" t="s">
        <v>6</v>
      </c>
      <c r="C2" s="3" t="s">
        <v>7</v>
      </c>
      <c r="D2" s="43" t="s">
        <v>8</v>
      </c>
      <c r="E2" s="51" t="s">
        <v>9</v>
      </c>
      <c r="F2" s="4" t="s">
        <v>10</v>
      </c>
      <c r="G2" s="5">
        <v>1772310</v>
      </c>
      <c r="H2" s="6">
        <v>1580819</v>
      </c>
      <c r="I2" s="6">
        <v>1759553</v>
      </c>
      <c r="J2" s="6">
        <v>1958705</v>
      </c>
      <c r="K2" s="5">
        <v>2011484.3360000001</v>
      </c>
    </row>
    <row r="3" spans="1:11" x14ac:dyDescent="0.2">
      <c r="A3" s="2">
        <f>+A2+1</f>
        <v>2</v>
      </c>
      <c r="B3" s="43" t="s">
        <v>6</v>
      </c>
      <c r="C3" s="3" t="s">
        <v>7</v>
      </c>
      <c r="D3" s="43" t="s">
        <v>8</v>
      </c>
      <c r="E3" s="51" t="s">
        <v>11</v>
      </c>
      <c r="F3" s="4" t="s">
        <v>12</v>
      </c>
      <c r="G3" s="7">
        <v>32291.77</v>
      </c>
      <c r="H3" s="8">
        <v>35030.35</v>
      </c>
      <c r="I3" s="8">
        <v>38356</v>
      </c>
      <c r="J3" s="8">
        <v>40181.68</v>
      </c>
      <c r="K3" s="7">
        <v>42680.22</v>
      </c>
    </row>
    <row r="4" spans="1:11" ht="22.5" x14ac:dyDescent="0.2">
      <c r="A4" s="2">
        <f t="shared" ref="A4:A67" si="0">+A3+1</f>
        <v>3</v>
      </c>
      <c r="B4" s="44" t="s">
        <v>13</v>
      </c>
      <c r="C4" s="9" t="s">
        <v>14</v>
      </c>
      <c r="D4" s="45" t="s">
        <v>15</v>
      </c>
      <c r="E4" s="10" t="s">
        <v>16</v>
      </c>
      <c r="F4" s="11" t="s">
        <v>17</v>
      </c>
      <c r="G4" s="6" t="s">
        <v>18</v>
      </c>
      <c r="H4" s="6">
        <v>1420000000</v>
      </c>
      <c r="I4" s="6">
        <v>2800000000</v>
      </c>
      <c r="J4" s="6">
        <v>1310000000</v>
      </c>
      <c r="K4" s="5">
        <v>2018500000</v>
      </c>
    </row>
    <row r="5" spans="1:11" ht="22.5" x14ac:dyDescent="0.2">
      <c r="A5" s="2">
        <f t="shared" si="0"/>
        <v>4</v>
      </c>
      <c r="B5" s="44" t="s">
        <v>13</v>
      </c>
      <c r="C5" s="9" t="s">
        <v>19</v>
      </c>
      <c r="D5" s="46" t="s">
        <v>15</v>
      </c>
      <c r="E5" s="10" t="s">
        <v>20</v>
      </c>
      <c r="F5" s="11" t="s">
        <v>21</v>
      </c>
      <c r="G5" s="12">
        <v>0</v>
      </c>
      <c r="H5" s="12">
        <v>0</v>
      </c>
      <c r="I5" s="12">
        <v>0</v>
      </c>
      <c r="J5" s="12">
        <v>0</v>
      </c>
      <c r="K5" s="12">
        <v>0</v>
      </c>
    </row>
    <row r="6" spans="1:11" ht="22.5" x14ac:dyDescent="0.2">
      <c r="A6" s="2">
        <f t="shared" si="0"/>
        <v>5</v>
      </c>
      <c r="B6" s="44" t="s">
        <v>13</v>
      </c>
      <c r="C6" s="9" t="s">
        <v>19</v>
      </c>
      <c r="D6" s="46" t="s">
        <v>15</v>
      </c>
      <c r="E6" s="10" t="s">
        <v>22</v>
      </c>
      <c r="F6" s="11" t="s">
        <v>17</v>
      </c>
      <c r="G6" s="12">
        <v>0</v>
      </c>
      <c r="H6" s="12">
        <v>0</v>
      </c>
      <c r="I6" s="12">
        <v>0</v>
      </c>
      <c r="J6" s="12">
        <v>0</v>
      </c>
      <c r="K6" s="12">
        <v>0</v>
      </c>
    </row>
    <row r="7" spans="1:11" ht="22.5" x14ac:dyDescent="0.2">
      <c r="A7" s="2">
        <f t="shared" si="0"/>
        <v>6</v>
      </c>
      <c r="B7" s="44" t="s">
        <v>13</v>
      </c>
      <c r="C7" s="9" t="s">
        <v>19</v>
      </c>
      <c r="D7" s="46" t="s">
        <v>15</v>
      </c>
      <c r="E7" s="10" t="s">
        <v>23</v>
      </c>
      <c r="F7" s="11" t="s">
        <v>17</v>
      </c>
      <c r="G7" s="12">
        <v>0</v>
      </c>
      <c r="H7" s="12">
        <v>0</v>
      </c>
      <c r="I7" s="12">
        <v>0</v>
      </c>
      <c r="J7" s="12">
        <v>0</v>
      </c>
      <c r="K7" s="12">
        <v>0</v>
      </c>
    </row>
    <row r="8" spans="1:11" ht="22.5" x14ac:dyDescent="0.2">
      <c r="A8" s="2">
        <f t="shared" si="0"/>
        <v>7</v>
      </c>
      <c r="B8" s="44" t="s">
        <v>13</v>
      </c>
      <c r="C8" s="9" t="s">
        <v>24</v>
      </c>
      <c r="D8" s="46" t="s">
        <v>25</v>
      </c>
      <c r="E8" s="10" t="s">
        <v>26</v>
      </c>
      <c r="F8" s="11" t="s">
        <v>10</v>
      </c>
      <c r="G8" s="8">
        <v>1657812.2069999999</v>
      </c>
      <c r="H8" s="8">
        <v>1226479.57</v>
      </c>
      <c r="I8" s="8">
        <v>1584619.31</v>
      </c>
      <c r="J8" s="8">
        <v>1945438.263747572</v>
      </c>
      <c r="K8" s="7">
        <v>1904178.2040500001</v>
      </c>
    </row>
    <row r="9" spans="1:11" ht="22.5" x14ac:dyDescent="0.2">
      <c r="A9" s="2">
        <f t="shared" si="0"/>
        <v>8</v>
      </c>
      <c r="B9" s="44" t="s">
        <v>13</v>
      </c>
      <c r="C9" s="9" t="s">
        <v>24</v>
      </c>
      <c r="D9" s="46" t="s">
        <v>25</v>
      </c>
      <c r="E9" s="10" t="s">
        <v>27</v>
      </c>
      <c r="F9" s="11" t="s">
        <v>10</v>
      </c>
      <c r="G9" s="13">
        <v>941874.77</v>
      </c>
      <c r="H9" s="8">
        <v>317210.03000000003</v>
      </c>
      <c r="I9" s="8">
        <v>1777699.95</v>
      </c>
      <c r="J9" s="8">
        <v>2018037.4300000002</v>
      </c>
      <c r="K9" s="7">
        <v>1939677.2890000001</v>
      </c>
    </row>
    <row r="10" spans="1:11" ht="22.5" x14ac:dyDescent="0.2">
      <c r="A10" s="2">
        <f t="shared" si="0"/>
        <v>9</v>
      </c>
      <c r="B10" s="44" t="s">
        <v>13</v>
      </c>
      <c r="C10" s="9" t="s">
        <v>24</v>
      </c>
      <c r="D10" s="46" t="s">
        <v>25</v>
      </c>
      <c r="E10" s="14" t="s">
        <v>28</v>
      </c>
      <c r="F10" s="11" t="s">
        <v>10</v>
      </c>
      <c r="G10" s="6" t="s">
        <v>18</v>
      </c>
      <c r="H10" s="6" t="s">
        <v>18</v>
      </c>
      <c r="I10" s="8">
        <v>42807.360000000001</v>
      </c>
      <c r="J10" s="7">
        <v>42851.98</v>
      </c>
      <c r="K10" s="7">
        <v>42289.280000000006</v>
      </c>
    </row>
    <row r="11" spans="1:11" ht="22.5" x14ac:dyDescent="0.2">
      <c r="A11" s="2">
        <f t="shared" si="0"/>
        <v>10</v>
      </c>
      <c r="B11" s="44" t="s">
        <v>13</v>
      </c>
      <c r="C11" s="9" t="s">
        <v>24</v>
      </c>
      <c r="D11" s="46" t="s">
        <v>25</v>
      </c>
      <c r="E11" s="14" t="s">
        <v>29</v>
      </c>
      <c r="F11" s="11" t="s">
        <v>10</v>
      </c>
      <c r="G11" s="8">
        <v>1.05</v>
      </c>
      <c r="H11" s="8">
        <v>0.74</v>
      </c>
      <c r="I11" s="8">
        <v>1.04</v>
      </c>
      <c r="J11" s="7">
        <v>0.345549</v>
      </c>
      <c r="K11" s="7">
        <v>49.274541999999997</v>
      </c>
    </row>
    <row r="12" spans="1:11" ht="22.5" x14ac:dyDescent="0.2">
      <c r="A12" s="2">
        <f t="shared" si="0"/>
        <v>11</v>
      </c>
      <c r="B12" s="44" t="s">
        <v>13</v>
      </c>
      <c r="C12" s="9" t="s">
        <v>30</v>
      </c>
      <c r="D12" s="46" t="s">
        <v>25</v>
      </c>
      <c r="E12" s="10" t="s">
        <v>31</v>
      </c>
      <c r="F12" s="11" t="s">
        <v>10</v>
      </c>
      <c r="G12" s="8">
        <v>1601514</v>
      </c>
      <c r="H12" s="8">
        <v>1176582.04</v>
      </c>
      <c r="I12" s="8">
        <v>1509286.42</v>
      </c>
      <c r="J12" s="8">
        <v>1870287.5631985716</v>
      </c>
      <c r="K12" s="7">
        <v>1849909.06541</v>
      </c>
    </row>
    <row r="13" spans="1:11" ht="22.5" x14ac:dyDescent="0.2">
      <c r="A13" s="2">
        <f t="shared" si="0"/>
        <v>12</v>
      </c>
      <c r="B13" s="44" t="s">
        <v>13</v>
      </c>
      <c r="C13" s="9" t="s">
        <v>30</v>
      </c>
      <c r="D13" s="46" t="s">
        <v>25</v>
      </c>
      <c r="E13" s="10" t="s">
        <v>32</v>
      </c>
      <c r="F13" s="11" t="s">
        <v>10</v>
      </c>
      <c r="G13" s="8">
        <v>912780</v>
      </c>
      <c r="H13" s="8">
        <v>298747.25</v>
      </c>
      <c r="I13" s="8">
        <v>1726205.0999999999</v>
      </c>
      <c r="J13" s="8">
        <v>1985750.99</v>
      </c>
      <c r="K13" s="7">
        <v>1927530.54</v>
      </c>
    </row>
    <row r="14" spans="1:11" ht="22.5" x14ac:dyDescent="0.2">
      <c r="A14" s="2">
        <f t="shared" si="0"/>
        <v>13</v>
      </c>
      <c r="B14" s="44" t="s">
        <v>13</v>
      </c>
      <c r="C14" s="9" t="s">
        <v>30</v>
      </c>
      <c r="D14" s="46" t="s">
        <v>25</v>
      </c>
      <c r="E14" s="10" t="s">
        <v>33</v>
      </c>
      <c r="F14" s="11" t="s">
        <v>10</v>
      </c>
      <c r="G14" s="8">
        <v>688735</v>
      </c>
      <c r="H14" s="12">
        <v>0</v>
      </c>
      <c r="I14" s="12">
        <v>0</v>
      </c>
      <c r="J14" s="12">
        <v>0</v>
      </c>
      <c r="K14" s="12">
        <v>0</v>
      </c>
    </row>
    <row r="15" spans="1:11" ht="22.5" x14ac:dyDescent="0.2">
      <c r="A15" s="2">
        <f t="shared" si="0"/>
        <v>14</v>
      </c>
      <c r="B15" s="44" t="s">
        <v>13</v>
      </c>
      <c r="C15" s="9" t="s">
        <v>30</v>
      </c>
      <c r="D15" s="46" t="s">
        <v>25</v>
      </c>
      <c r="E15" s="10" t="s">
        <v>34</v>
      </c>
      <c r="F15" s="11" t="s">
        <v>10</v>
      </c>
      <c r="G15" s="12">
        <v>0</v>
      </c>
      <c r="H15" s="12">
        <v>0</v>
      </c>
      <c r="I15" s="12">
        <v>0</v>
      </c>
      <c r="J15" s="12">
        <v>0</v>
      </c>
      <c r="K15" s="12">
        <v>0</v>
      </c>
    </row>
    <row r="16" spans="1:11" ht="22.5" x14ac:dyDescent="0.2">
      <c r="A16" s="2">
        <f t="shared" si="0"/>
        <v>15</v>
      </c>
      <c r="B16" s="44" t="s">
        <v>13</v>
      </c>
      <c r="C16" s="9" t="s">
        <v>30</v>
      </c>
      <c r="D16" s="46" t="s">
        <v>25</v>
      </c>
      <c r="E16" s="10" t="s">
        <v>35</v>
      </c>
      <c r="F16" s="11" t="s">
        <v>10</v>
      </c>
      <c r="G16" s="8">
        <v>56298.207000000002</v>
      </c>
      <c r="H16" s="8">
        <v>49897.53</v>
      </c>
      <c r="I16" s="8">
        <v>75332.89</v>
      </c>
      <c r="J16" s="8">
        <v>75150.700549000001</v>
      </c>
      <c r="K16" s="7">
        <v>54269.138639999997</v>
      </c>
    </row>
    <row r="17" spans="1:11" ht="22.5" x14ac:dyDescent="0.2">
      <c r="A17" s="2">
        <f t="shared" si="0"/>
        <v>16</v>
      </c>
      <c r="B17" s="44" t="s">
        <v>13</v>
      </c>
      <c r="C17" s="9" t="s">
        <v>30</v>
      </c>
      <c r="D17" s="46" t="s">
        <v>25</v>
      </c>
      <c r="E17" s="10" t="s">
        <v>36</v>
      </c>
      <c r="F17" s="11" t="s">
        <v>10</v>
      </c>
      <c r="G17" s="7">
        <v>29094.77</v>
      </c>
      <c r="H17" s="8">
        <v>18462.78</v>
      </c>
      <c r="I17" s="8">
        <v>51494.85</v>
      </c>
      <c r="J17" s="8">
        <v>32286.44</v>
      </c>
      <c r="K17" s="7">
        <v>12146.749</v>
      </c>
    </row>
    <row r="18" spans="1:11" ht="22.5" x14ac:dyDescent="0.2">
      <c r="A18" s="2">
        <f t="shared" si="0"/>
        <v>17</v>
      </c>
      <c r="B18" s="44" t="s">
        <v>13</v>
      </c>
      <c r="C18" s="9" t="s">
        <v>30</v>
      </c>
      <c r="D18" s="46" t="s">
        <v>25</v>
      </c>
      <c r="E18" s="10" t="s">
        <v>37</v>
      </c>
      <c r="F18" s="11" t="s">
        <v>10</v>
      </c>
      <c r="G18" s="7">
        <v>27201.9</v>
      </c>
      <c r="H18" s="12">
        <v>0</v>
      </c>
      <c r="I18" s="8">
        <v>42807.360000000001</v>
      </c>
      <c r="J18" s="8">
        <v>42851.98</v>
      </c>
      <c r="K18" s="7">
        <v>42289.280000000006</v>
      </c>
    </row>
    <row r="19" spans="1:11" ht="22.5" x14ac:dyDescent="0.2">
      <c r="A19" s="2">
        <f t="shared" si="0"/>
        <v>18</v>
      </c>
      <c r="B19" s="44" t="s">
        <v>13</v>
      </c>
      <c r="C19" s="9" t="s">
        <v>30</v>
      </c>
      <c r="D19" s="46" t="s">
        <v>25</v>
      </c>
      <c r="E19" s="10" t="s">
        <v>375</v>
      </c>
      <c r="F19" s="11" t="s">
        <v>10</v>
      </c>
      <c r="G19" s="15">
        <v>1.05</v>
      </c>
      <c r="H19" s="8">
        <v>0.74</v>
      </c>
      <c r="I19" s="8">
        <v>1.04</v>
      </c>
      <c r="J19" s="8">
        <v>0.345549</v>
      </c>
      <c r="K19" s="7">
        <v>49.274541999999997</v>
      </c>
    </row>
    <row r="20" spans="1:11" ht="22.5" x14ac:dyDescent="0.2">
      <c r="A20" s="2">
        <f t="shared" si="0"/>
        <v>19</v>
      </c>
      <c r="B20" s="44" t="s">
        <v>13</v>
      </c>
      <c r="C20" s="9" t="s">
        <v>38</v>
      </c>
      <c r="D20" s="46" t="s">
        <v>25</v>
      </c>
      <c r="E20" s="10" t="s">
        <v>39</v>
      </c>
      <c r="F20" s="11" t="s">
        <v>40</v>
      </c>
      <c r="G20" s="6" t="s">
        <v>18</v>
      </c>
      <c r="H20" s="6" t="s">
        <v>18</v>
      </c>
      <c r="I20" s="16">
        <v>6.3899999999999998E-2</v>
      </c>
      <c r="J20" s="16">
        <v>5.6580999999999999E-2</v>
      </c>
      <c r="K20" s="17">
        <v>0.26100000000000001</v>
      </c>
    </row>
    <row r="21" spans="1:11" ht="22.5" x14ac:dyDescent="0.2">
      <c r="A21" s="2">
        <f t="shared" si="0"/>
        <v>20</v>
      </c>
      <c r="B21" s="44" t="s">
        <v>13</v>
      </c>
      <c r="C21" s="9" t="s">
        <v>38</v>
      </c>
      <c r="D21" s="46" t="s">
        <v>25</v>
      </c>
      <c r="E21" s="10" t="s">
        <v>41</v>
      </c>
      <c r="F21" s="11" t="s">
        <v>40</v>
      </c>
      <c r="G21" s="6" t="s">
        <v>18</v>
      </c>
      <c r="H21" s="6" t="s">
        <v>18</v>
      </c>
      <c r="I21" s="12">
        <v>0</v>
      </c>
      <c r="J21" s="16">
        <v>2.7356999999999999E-2</v>
      </c>
      <c r="K21" s="17">
        <v>2.1999999999999999E-2</v>
      </c>
    </row>
    <row r="22" spans="1:11" ht="22.5" x14ac:dyDescent="0.2">
      <c r="A22" s="2">
        <f t="shared" si="0"/>
        <v>21</v>
      </c>
      <c r="B22" s="44" t="s">
        <v>13</v>
      </c>
      <c r="C22" s="9" t="s">
        <v>38</v>
      </c>
      <c r="D22" s="46" t="s">
        <v>25</v>
      </c>
      <c r="E22" s="10" t="s">
        <v>42</v>
      </c>
      <c r="F22" s="11" t="s">
        <v>40</v>
      </c>
      <c r="G22" s="6" t="s">
        <v>18</v>
      </c>
      <c r="H22" s="6" t="s">
        <v>18</v>
      </c>
      <c r="I22" s="16">
        <v>6.7599999999999993E-2</v>
      </c>
      <c r="J22" s="16">
        <v>2.7356999999999999E-2</v>
      </c>
      <c r="K22" s="12">
        <v>0</v>
      </c>
    </row>
    <row r="23" spans="1:11" ht="67.5" x14ac:dyDescent="0.2">
      <c r="A23" s="2">
        <f t="shared" si="0"/>
        <v>22</v>
      </c>
      <c r="B23" s="44" t="s">
        <v>13</v>
      </c>
      <c r="C23" s="9" t="s">
        <v>38</v>
      </c>
      <c r="D23" s="46" t="s">
        <v>25</v>
      </c>
      <c r="E23" s="10" t="s">
        <v>43</v>
      </c>
      <c r="F23" s="11" t="s">
        <v>40</v>
      </c>
      <c r="G23" s="12">
        <v>0</v>
      </c>
      <c r="H23" s="12">
        <v>0</v>
      </c>
      <c r="I23" s="16">
        <v>3.7000000000000002E-3</v>
      </c>
      <c r="J23" s="16">
        <v>5.6580999999999999E-2</v>
      </c>
      <c r="K23" s="17">
        <v>0.28299999999999997</v>
      </c>
    </row>
    <row r="24" spans="1:11" ht="22.5" x14ac:dyDescent="0.2">
      <c r="A24" s="2">
        <f t="shared" si="0"/>
        <v>23</v>
      </c>
      <c r="B24" s="44" t="s">
        <v>13</v>
      </c>
      <c r="C24" s="9" t="s">
        <v>24</v>
      </c>
      <c r="D24" s="46" t="s">
        <v>25</v>
      </c>
      <c r="E24" s="10" t="s">
        <v>44</v>
      </c>
      <c r="F24" s="11" t="s">
        <v>45</v>
      </c>
      <c r="G24" s="5">
        <v>100</v>
      </c>
      <c r="H24" s="6">
        <v>100</v>
      </c>
      <c r="I24" s="6">
        <v>100</v>
      </c>
      <c r="J24" s="18">
        <v>97.8</v>
      </c>
      <c r="K24" s="18">
        <v>97.8</v>
      </c>
    </row>
    <row r="25" spans="1:11" ht="22.5" x14ac:dyDescent="0.2">
      <c r="A25" s="2">
        <f t="shared" si="0"/>
        <v>24</v>
      </c>
      <c r="B25" s="44" t="s">
        <v>13</v>
      </c>
      <c r="C25" s="2" t="s">
        <v>46</v>
      </c>
      <c r="D25" s="46" t="s">
        <v>25</v>
      </c>
      <c r="E25" s="52" t="s">
        <v>47</v>
      </c>
      <c r="F25" s="2" t="s">
        <v>45</v>
      </c>
      <c r="G25" s="6" t="s">
        <v>18</v>
      </c>
      <c r="H25" s="6">
        <v>100</v>
      </c>
      <c r="I25" s="6">
        <v>100</v>
      </c>
      <c r="J25" s="6">
        <v>100</v>
      </c>
      <c r="K25" s="6">
        <v>100</v>
      </c>
    </row>
    <row r="26" spans="1:11" ht="22.5" x14ac:dyDescent="0.2">
      <c r="A26" s="2">
        <f t="shared" si="0"/>
        <v>25</v>
      </c>
      <c r="B26" s="44" t="s">
        <v>13</v>
      </c>
      <c r="C26" s="2" t="s">
        <v>46</v>
      </c>
      <c r="D26" s="46" t="s">
        <v>25</v>
      </c>
      <c r="E26" s="52" t="s">
        <v>376</v>
      </c>
      <c r="F26" s="2" t="s">
        <v>45</v>
      </c>
      <c r="G26" s="19">
        <v>58.77</v>
      </c>
      <c r="H26" s="8">
        <v>67</v>
      </c>
      <c r="I26" s="19">
        <v>71.75</v>
      </c>
      <c r="J26" s="8">
        <v>72.11</v>
      </c>
      <c r="K26" s="8">
        <v>70.12</v>
      </c>
    </row>
    <row r="27" spans="1:11" ht="22.5" x14ac:dyDescent="0.2">
      <c r="A27" s="2">
        <f t="shared" si="0"/>
        <v>26</v>
      </c>
      <c r="B27" s="44" t="s">
        <v>13</v>
      </c>
      <c r="C27" s="9" t="s">
        <v>48</v>
      </c>
      <c r="D27" s="46" t="s">
        <v>49</v>
      </c>
      <c r="E27" s="10" t="s">
        <v>50</v>
      </c>
      <c r="F27" s="11" t="s">
        <v>10</v>
      </c>
      <c r="G27" s="7">
        <v>719</v>
      </c>
      <c r="H27" s="8">
        <v>1646.83</v>
      </c>
      <c r="I27" s="8">
        <v>3072.0639999999999</v>
      </c>
      <c r="J27" s="8">
        <v>4580.6934362588809</v>
      </c>
      <c r="K27" s="8">
        <v>4630.7374</v>
      </c>
    </row>
    <row r="28" spans="1:11" ht="22.5" x14ac:dyDescent="0.2">
      <c r="A28" s="2">
        <f t="shared" si="0"/>
        <v>27</v>
      </c>
      <c r="B28" s="44" t="s">
        <v>13</v>
      </c>
      <c r="C28" s="9" t="s">
        <v>48</v>
      </c>
      <c r="D28" s="46" t="s">
        <v>49</v>
      </c>
      <c r="E28" s="10" t="s">
        <v>51</v>
      </c>
      <c r="F28" s="11" t="s">
        <v>10</v>
      </c>
      <c r="G28" s="7">
        <v>1687.19</v>
      </c>
      <c r="H28" s="8">
        <v>1572.67</v>
      </c>
      <c r="I28" s="8">
        <v>1782.58</v>
      </c>
      <c r="J28" s="8">
        <v>2527.4769026825397</v>
      </c>
      <c r="K28" s="8">
        <v>2904.3500999999997</v>
      </c>
    </row>
    <row r="29" spans="1:11" ht="22.5" x14ac:dyDescent="0.2">
      <c r="A29" s="2">
        <f t="shared" si="0"/>
        <v>28</v>
      </c>
      <c r="B29" s="44" t="s">
        <v>13</v>
      </c>
      <c r="C29" s="9" t="s">
        <v>48</v>
      </c>
      <c r="D29" s="46" t="s">
        <v>49</v>
      </c>
      <c r="E29" s="10" t="s">
        <v>52</v>
      </c>
      <c r="F29" s="11" t="s">
        <v>10</v>
      </c>
      <c r="G29" s="7">
        <v>1707.27</v>
      </c>
      <c r="H29" s="8">
        <v>967.72</v>
      </c>
      <c r="I29" s="8">
        <v>1313.271</v>
      </c>
      <c r="J29" s="8">
        <v>1601.4719548026701</v>
      </c>
      <c r="K29" s="8">
        <v>1602.7968000000001</v>
      </c>
    </row>
    <row r="30" spans="1:11" ht="22.5" x14ac:dyDescent="0.2">
      <c r="A30" s="2">
        <f t="shared" si="0"/>
        <v>29</v>
      </c>
      <c r="B30" s="44" t="s">
        <v>13</v>
      </c>
      <c r="C30" s="9" t="s">
        <v>48</v>
      </c>
      <c r="D30" s="46" t="s">
        <v>49</v>
      </c>
      <c r="E30" s="10" t="s">
        <v>53</v>
      </c>
      <c r="F30" s="2" t="s">
        <v>10</v>
      </c>
      <c r="G30" s="6" t="s">
        <v>18</v>
      </c>
      <c r="H30" s="6" t="s">
        <v>18</v>
      </c>
      <c r="I30" s="6" t="s">
        <v>18</v>
      </c>
      <c r="J30" s="6" t="s">
        <v>18</v>
      </c>
      <c r="K30" s="6" t="s">
        <v>18</v>
      </c>
    </row>
    <row r="31" spans="1:11" ht="22.5" x14ac:dyDescent="0.2">
      <c r="A31" s="2">
        <f t="shared" si="0"/>
        <v>30</v>
      </c>
      <c r="B31" s="44" t="s">
        <v>13</v>
      </c>
      <c r="C31" s="9" t="s">
        <v>48</v>
      </c>
      <c r="D31" s="46" t="s">
        <v>49</v>
      </c>
      <c r="E31" s="10" t="s">
        <v>54</v>
      </c>
      <c r="F31" s="2" t="s">
        <v>10</v>
      </c>
      <c r="G31" s="6" t="s">
        <v>18</v>
      </c>
      <c r="H31" s="6" t="s">
        <v>18</v>
      </c>
      <c r="I31" s="6" t="s">
        <v>18</v>
      </c>
      <c r="J31" s="6" t="s">
        <v>18</v>
      </c>
      <c r="K31" s="6" t="s">
        <v>18</v>
      </c>
    </row>
    <row r="32" spans="1:11" ht="22.5" x14ac:dyDescent="0.2">
      <c r="A32" s="2">
        <f t="shared" si="0"/>
        <v>31</v>
      </c>
      <c r="B32" s="44" t="s">
        <v>13</v>
      </c>
      <c r="C32" s="9" t="s">
        <v>48</v>
      </c>
      <c r="D32" s="46" t="s">
        <v>49</v>
      </c>
      <c r="E32" s="10" t="s">
        <v>55</v>
      </c>
      <c r="F32" s="2" t="s">
        <v>10</v>
      </c>
      <c r="G32" s="6" t="s">
        <v>18</v>
      </c>
      <c r="H32" s="6" t="s">
        <v>18</v>
      </c>
      <c r="I32" s="6" t="s">
        <v>18</v>
      </c>
      <c r="J32" s="6" t="s">
        <v>18</v>
      </c>
      <c r="K32" s="6" t="s">
        <v>18</v>
      </c>
    </row>
    <row r="33" spans="1:11" ht="22.5" x14ac:dyDescent="0.2">
      <c r="A33" s="2">
        <f t="shared" si="0"/>
        <v>32</v>
      </c>
      <c r="B33" s="44" t="s">
        <v>13</v>
      </c>
      <c r="C33" s="9" t="s">
        <v>48</v>
      </c>
      <c r="D33" s="46" t="s">
        <v>49</v>
      </c>
      <c r="E33" s="53" t="s">
        <v>56</v>
      </c>
      <c r="F33" s="2" t="s">
        <v>10</v>
      </c>
      <c r="G33" s="8">
        <f t="shared" ref="G33:J33" si="1">SUM(G27:G32)</f>
        <v>4113.46</v>
      </c>
      <c r="H33" s="8">
        <f t="shared" si="1"/>
        <v>4187.22</v>
      </c>
      <c r="I33" s="8">
        <f t="shared" si="1"/>
        <v>6167.915</v>
      </c>
      <c r="J33" s="8">
        <f t="shared" si="1"/>
        <v>8709.6422937440911</v>
      </c>
      <c r="K33" s="8">
        <f>SUM(K27:K32)</f>
        <v>9137.8842999999997</v>
      </c>
    </row>
    <row r="34" spans="1:11" ht="22.5" x14ac:dyDescent="0.2">
      <c r="A34" s="2">
        <f t="shared" si="0"/>
        <v>33</v>
      </c>
      <c r="B34" s="44" t="s">
        <v>13</v>
      </c>
      <c r="C34" s="2" t="s">
        <v>49</v>
      </c>
      <c r="D34" s="46" t="s">
        <v>49</v>
      </c>
      <c r="E34" s="51" t="s">
        <v>57</v>
      </c>
      <c r="F34" s="2" t="s">
        <v>58</v>
      </c>
      <c r="G34" s="20" t="s">
        <v>59</v>
      </c>
      <c r="H34" s="21">
        <v>240000</v>
      </c>
      <c r="I34" s="6">
        <v>76595</v>
      </c>
      <c r="J34" s="8">
        <v>318248.20414771198</v>
      </c>
      <c r="K34" s="8">
        <v>520859.61414891755</v>
      </c>
    </row>
    <row r="35" spans="1:11" ht="22.5" x14ac:dyDescent="0.2">
      <c r="A35" s="2">
        <f t="shared" si="0"/>
        <v>34</v>
      </c>
      <c r="B35" s="44" t="s">
        <v>13</v>
      </c>
      <c r="C35" s="2" t="s">
        <v>49</v>
      </c>
      <c r="D35" s="46" t="s">
        <v>49</v>
      </c>
      <c r="E35" s="51" t="s">
        <v>60</v>
      </c>
      <c r="F35" s="11" t="s">
        <v>10</v>
      </c>
      <c r="G35" s="12">
        <v>0</v>
      </c>
      <c r="H35" s="12">
        <v>0</v>
      </c>
      <c r="I35" s="12">
        <v>0</v>
      </c>
      <c r="J35" s="6">
        <v>117299.16813000001</v>
      </c>
      <c r="K35" s="6">
        <v>191568</v>
      </c>
    </row>
    <row r="36" spans="1:11" ht="22.5" x14ac:dyDescent="0.2">
      <c r="A36" s="2">
        <f t="shared" si="0"/>
        <v>35</v>
      </c>
      <c r="B36" s="44" t="s">
        <v>13</v>
      </c>
      <c r="C36" s="2" t="s">
        <v>49</v>
      </c>
      <c r="D36" s="46" t="s">
        <v>49</v>
      </c>
      <c r="E36" s="10" t="s">
        <v>61</v>
      </c>
      <c r="F36" s="2" t="s">
        <v>58</v>
      </c>
      <c r="G36" s="5">
        <v>2816978.5720000002</v>
      </c>
      <c r="H36" s="6">
        <v>2548227</v>
      </c>
      <c r="I36" s="6">
        <v>2992334</v>
      </c>
      <c r="J36" s="6">
        <v>2995799</v>
      </c>
      <c r="K36" s="6">
        <v>3074950</v>
      </c>
    </row>
    <row r="37" spans="1:11" ht="22.5" x14ac:dyDescent="0.2">
      <c r="A37" s="2">
        <f t="shared" si="0"/>
        <v>36</v>
      </c>
      <c r="B37" s="44" t="s">
        <v>13</v>
      </c>
      <c r="C37" s="2" t="s">
        <v>49</v>
      </c>
      <c r="D37" s="46" t="s">
        <v>49</v>
      </c>
      <c r="E37" s="10" t="s">
        <v>63</v>
      </c>
      <c r="F37" s="2" t="s">
        <v>58</v>
      </c>
      <c r="G37" s="5">
        <v>684948.50619999995</v>
      </c>
      <c r="H37" s="6">
        <v>735756</v>
      </c>
      <c r="I37" s="6">
        <v>787141</v>
      </c>
      <c r="J37" s="6">
        <v>622511</v>
      </c>
      <c r="K37" s="6">
        <v>474893</v>
      </c>
    </row>
    <row r="38" spans="1:11" ht="22.5" x14ac:dyDescent="0.2">
      <c r="A38" s="2">
        <f t="shared" si="0"/>
        <v>37</v>
      </c>
      <c r="B38" s="44" t="s">
        <v>13</v>
      </c>
      <c r="C38" s="2" t="s">
        <v>49</v>
      </c>
      <c r="D38" s="46" t="s">
        <v>49</v>
      </c>
      <c r="E38" s="10" t="s">
        <v>62</v>
      </c>
      <c r="F38" s="2" t="s">
        <v>58</v>
      </c>
      <c r="G38" s="6" t="s">
        <v>18</v>
      </c>
      <c r="H38" s="6" t="s">
        <v>18</v>
      </c>
      <c r="I38" s="6" t="s">
        <v>18</v>
      </c>
      <c r="J38" s="6" t="s">
        <v>18</v>
      </c>
      <c r="K38" s="6">
        <v>651984</v>
      </c>
    </row>
    <row r="39" spans="1:11" ht="22.5" x14ac:dyDescent="0.2">
      <c r="A39" s="2">
        <f t="shared" si="0"/>
        <v>38</v>
      </c>
      <c r="B39" s="44" t="s">
        <v>13</v>
      </c>
      <c r="C39" s="2" t="s">
        <v>49</v>
      </c>
      <c r="D39" s="46" t="s">
        <v>49</v>
      </c>
      <c r="E39" s="10" t="s">
        <v>64</v>
      </c>
      <c r="F39" s="2" t="s">
        <v>58</v>
      </c>
      <c r="G39" s="6" t="s">
        <v>18</v>
      </c>
      <c r="H39" s="6">
        <v>2781558</v>
      </c>
      <c r="I39" s="6">
        <v>3345443</v>
      </c>
      <c r="J39" s="6">
        <v>3216692.7754867659</v>
      </c>
      <c r="K39" s="22">
        <v>2561950</v>
      </c>
    </row>
    <row r="40" spans="1:11" ht="22.5" x14ac:dyDescent="0.2">
      <c r="A40" s="2">
        <f t="shared" si="0"/>
        <v>39</v>
      </c>
      <c r="B40" s="44" t="s">
        <v>13</v>
      </c>
      <c r="C40" s="2" t="s">
        <v>49</v>
      </c>
      <c r="D40" s="46" t="s">
        <v>49</v>
      </c>
      <c r="E40" s="10" t="s">
        <v>65</v>
      </c>
      <c r="F40" s="11" t="s">
        <v>66</v>
      </c>
      <c r="G40" s="7">
        <v>1.98</v>
      </c>
      <c r="H40" s="8">
        <v>2.08</v>
      </c>
      <c r="I40" s="8">
        <v>2.15</v>
      </c>
      <c r="J40" s="8">
        <v>1.85</v>
      </c>
      <c r="K40" s="8">
        <v>1.76</v>
      </c>
    </row>
    <row r="41" spans="1:11" ht="22.5" x14ac:dyDescent="0.2">
      <c r="A41" s="2">
        <f t="shared" si="0"/>
        <v>40</v>
      </c>
      <c r="B41" s="44" t="s">
        <v>13</v>
      </c>
      <c r="C41" s="2" t="s">
        <v>49</v>
      </c>
      <c r="D41" s="46" t="s">
        <v>49</v>
      </c>
      <c r="E41" s="51" t="s">
        <v>67</v>
      </c>
      <c r="F41" s="11" t="s">
        <v>66</v>
      </c>
      <c r="G41" s="8" t="s">
        <v>18</v>
      </c>
      <c r="H41" s="8">
        <v>1.76</v>
      </c>
      <c r="I41" s="8">
        <v>1.9</v>
      </c>
      <c r="J41" s="8">
        <v>1.6422548446482579</v>
      </c>
      <c r="K41" s="8">
        <v>1.27</v>
      </c>
    </row>
    <row r="42" spans="1:11" ht="22.5" x14ac:dyDescent="0.2">
      <c r="A42" s="2">
        <f t="shared" si="0"/>
        <v>41</v>
      </c>
      <c r="B42" s="44" t="s">
        <v>13</v>
      </c>
      <c r="C42" s="2" t="s">
        <v>49</v>
      </c>
      <c r="D42" s="46" t="s">
        <v>49</v>
      </c>
      <c r="E42" s="54" t="s">
        <v>68</v>
      </c>
      <c r="F42" s="2" t="s">
        <v>58</v>
      </c>
      <c r="G42" s="6" t="s">
        <v>18</v>
      </c>
      <c r="H42" s="6">
        <v>2144492</v>
      </c>
      <c r="I42" s="6">
        <v>2433995</v>
      </c>
      <c r="J42" s="6">
        <v>2283118.4659580886</v>
      </c>
      <c r="K42" s="6">
        <v>2202274</v>
      </c>
    </row>
    <row r="43" spans="1:11" ht="22.5" x14ac:dyDescent="0.2">
      <c r="A43" s="2">
        <f t="shared" si="0"/>
        <v>42</v>
      </c>
      <c r="B43" s="44" t="s">
        <v>13</v>
      </c>
      <c r="C43" s="2" t="s">
        <v>49</v>
      </c>
      <c r="D43" s="46" t="s">
        <v>49</v>
      </c>
      <c r="E43" s="54" t="s">
        <v>69</v>
      </c>
      <c r="F43" s="2" t="s">
        <v>58</v>
      </c>
      <c r="G43" s="6" t="s">
        <v>18</v>
      </c>
      <c r="H43" s="6">
        <v>637066</v>
      </c>
      <c r="I43" s="6">
        <v>911449</v>
      </c>
      <c r="J43" s="6">
        <v>933574.30952867679</v>
      </c>
      <c r="K43" s="6">
        <v>359676</v>
      </c>
    </row>
    <row r="44" spans="1:11" ht="22.5" x14ac:dyDescent="0.2">
      <c r="A44" s="2">
        <f t="shared" si="0"/>
        <v>43</v>
      </c>
      <c r="B44" s="44" t="s">
        <v>13</v>
      </c>
      <c r="C44" s="2" t="s">
        <v>49</v>
      </c>
      <c r="D44" s="46" t="s">
        <v>49</v>
      </c>
      <c r="E44" s="54" t="s">
        <v>70</v>
      </c>
      <c r="F44" s="2" t="s">
        <v>45</v>
      </c>
      <c r="G44" s="6">
        <v>100</v>
      </c>
      <c r="H44" s="6">
        <v>100</v>
      </c>
      <c r="I44" s="6">
        <v>100</v>
      </c>
      <c r="J44" s="6">
        <v>100</v>
      </c>
      <c r="K44" s="6">
        <v>100</v>
      </c>
    </row>
    <row r="45" spans="1:11" ht="33.75" x14ac:dyDescent="0.2">
      <c r="A45" s="2">
        <f t="shared" si="0"/>
        <v>44</v>
      </c>
      <c r="B45" s="44" t="s">
        <v>13</v>
      </c>
      <c r="C45" s="2" t="s">
        <v>49</v>
      </c>
      <c r="D45" s="46" t="s">
        <v>49</v>
      </c>
      <c r="E45" s="54" t="s">
        <v>71</v>
      </c>
      <c r="F45" s="2" t="s">
        <v>45</v>
      </c>
      <c r="G45" s="6">
        <v>100</v>
      </c>
      <c r="H45" s="6">
        <v>100</v>
      </c>
      <c r="I45" s="6">
        <v>100</v>
      </c>
      <c r="J45" s="6">
        <v>100</v>
      </c>
      <c r="K45" s="6">
        <v>100</v>
      </c>
    </row>
    <row r="46" spans="1:11" ht="22.5" x14ac:dyDescent="0.2">
      <c r="A46" s="2">
        <f t="shared" si="0"/>
        <v>45</v>
      </c>
      <c r="B46" s="44" t="s">
        <v>13</v>
      </c>
      <c r="C46" s="23" t="s">
        <v>72</v>
      </c>
      <c r="D46" s="46" t="s">
        <v>49</v>
      </c>
      <c r="E46" s="51" t="s">
        <v>73</v>
      </c>
      <c r="F46" s="2" t="s">
        <v>74</v>
      </c>
      <c r="G46" s="8">
        <v>811</v>
      </c>
      <c r="H46" s="8">
        <v>33644.226066076699</v>
      </c>
      <c r="I46" s="8">
        <v>29844</v>
      </c>
      <c r="J46" s="8">
        <v>295209.91205999989</v>
      </c>
      <c r="K46" s="8">
        <v>593192.53552105464</v>
      </c>
    </row>
    <row r="47" spans="1:11" ht="22.5" x14ac:dyDescent="0.2">
      <c r="A47" s="2">
        <f t="shared" si="0"/>
        <v>46</v>
      </c>
      <c r="B47" s="44" t="s">
        <v>13</v>
      </c>
      <c r="C47" s="23" t="s">
        <v>72</v>
      </c>
      <c r="D47" s="46" t="s">
        <v>49</v>
      </c>
      <c r="E47" s="51" t="s">
        <v>75</v>
      </c>
      <c r="F47" s="2" t="s">
        <v>74</v>
      </c>
      <c r="G47" s="8">
        <v>913635</v>
      </c>
      <c r="H47" s="8">
        <v>1066955.0558050601</v>
      </c>
      <c r="I47" s="8">
        <v>1114883.5791942726</v>
      </c>
      <c r="J47" s="8">
        <v>851707.73400000005</v>
      </c>
      <c r="K47" s="8">
        <v>663593.90333073947</v>
      </c>
    </row>
    <row r="48" spans="1:11" ht="22.5" x14ac:dyDescent="0.2">
      <c r="A48" s="2">
        <f t="shared" si="0"/>
        <v>47</v>
      </c>
      <c r="B48" s="44" t="s">
        <v>13</v>
      </c>
      <c r="C48" s="23" t="s">
        <v>72</v>
      </c>
      <c r="D48" s="46" t="s">
        <v>49</v>
      </c>
      <c r="E48" s="54" t="s">
        <v>76</v>
      </c>
      <c r="F48" s="2" t="s">
        <v>74</v>
      </c>
      <c r="G48" s="8">
        <v>914446</v>
      </c>
      <c r="H48" s="8">
        <v>1100599.281871137</v>
      </c>
      <c r="I48" s="8">
        <v>1144727.6140557604</v>
      </c>
      <c r="J48" s="8">
        <v>1146151.1739072434</v>
      </c>
      <c r="K48" s="8">
        <v>1256786.4388517942</v>
      </c>
    </row>
    <row r="49" spans="1:11" ht="22.5" x14ac:dyDescent="0.2">
      <c r="A49" s="2">
        <f t="shared" si="0"/>
        <v>48</v>
      </c>
      <c r="B49" s="44" t="s">
        <v>13</v>
      </c>
      <c r="C49" s="23" t="s">
        <v>49</v>
      </c>
      <c r="D49" s="46" t="s">
        <v>49</v>
      </c>
      <c r="E49" s="54" t="s">
        <v>77</v>
      </c>
      <c r="F49" s="2" t="s">
        <v>74</v>
      </c>
      <c r="G49" s="8">
        <f>G46/G48</f>
        <v>8.8687576959164342E-4</v>
      </c>
      <c r="H49" s="8">
        <f>H46/H48</f>
        <v>3.0569006013594614E-2</v>
      </c>
      <c r="I49" s="8">
        <f t="shared" ref="I49:J49" si="2">I46/I48</f>
        <v>2.6070830854043048E-2</v>
      </c>
      <c r="J49" s="8">
        <f t="shared" si="2"/>
        <v>0.25756629559923205</v>
      </c>
      <c r="K49" s="8">
        <f>K46/K48</f>
        <v>0.47199151517182031</v>
      </c>
    </row>
    <row r="50" spans="1:11" ht="22.5" x14ac:dyDescent="0.2">
      <c r="A50" s="2">
        <f t="shared" si="0"/>
        <v>49</v>
      </c>
      <c r="B50" s="44" t="s">
        <v>13</v>
      </c>
      <c r="C50" s="23" t="s">
        <v>72</v>
      </c>
      <c r="D50" s="46" t="s">
        <v>49</v>
      </c>
      <c r="E50" s="51" t="s">
        <v>78</v>
      </c>
      <c r="F50" s="2" t="s">
        <v>74</v>
      </c>
      <c r="G50" s="8">
        <v>33890</v>
      </c>
      <c r="H50" s="8">
        <v>33676</v>
      </c>
      <c r="I50" s="8">
        <v>55652</v>
      </c>
      <c r="J50" s="8">
        <v>363297.05464057066</v>
      </c>
      <c r="K50" s="8">
        <v>611164.28565826395</v>
      </c>
    </row>
    <row r="51" spans="1:11" ht="22.5" x14ac:dyDescent="0.2">
      <c r="A51" s="2">
        <f t="shared" si="0"/>
        <v>50</v>
      </c>
      <c r="B51" s="44" t="s">
        <v>13</v>
      </c>
      <c r="C51" s="23" t="s">
        <v>72</v>
      </c>
      <c r="D51" s="46" t="s">
        <v>49</v>
      </c>
      <c r="E51" s="51" t="s">
        <v>79</v>
      </c>
      <c r="F51" s="2" t="s">
        <v>74</v>
      </c>
      <c r="G51" s="8">
        <v>8406334</v>
      </c>
      <c r="H51" s="8">
        <v>8385221</v>
      </c>
      <c r="I51" s="8">
        <v>9708052</v>
      </c>
      <c r="J51" s="8">
        <v>8542994.8377982266</v>
      </c>
      <c r="K51" s="8">
        <v>8572349.5088489931</v>
      </c>
    </row>
    <row r="52" spans="1:11" ht="22.5" x14ac:dyDescent="0.2">
      <c r="A52" s="2">
        <f t="shared" si="0"/>
        <v>51</v>
      </c>
      <c r="B52" s="44" t="s">
        <v>13</v>
      </c>
      <c r="C52" s="23" t="s">
        <v>72</v>
      </c>
      <c r="D52" s="46" t="s">
        <v>49</v>
      </c>
      <c r="E52" s="54" t="s">
        <v>80</v>
      </c>
      <c r="F52" s="2" t="s">
        <v>74</v>
      </c>
      <c r="G52" s="8">
        <v>8440224</v>
      </c>
      <c r="H52" s="8">
        <v>8418897</v>
      </c>
      <c r="I52" s="8">
        <v>9763704</v>
      </c>
      <c r="J52" s="8">
        <v>8906291.8924387973</v>
      </c>
      <c r="K52" s="8">
        <v>9183513.7945072558</v>
      </c>
    </row>
    <row r="53" spans="1:11" ht="22.5" x14ac:dyDescent="0.2">
      <c r="A53" s="2">
        <f t="shared" si="0"/>
        <v>52</v>
      </c>
      <c r="B53" s="44" t="s">
        <v>13</v>
      </c>
      <c r="C53" s="2" t="s">
        <v>49</v>
      </c>
      <c r="D53" s="46" t="s">
        <v>49</v>
      </c>
      <c r="E53" s="54" t="s">
        <v>81</v>
      </c>
      <c r="F53" s="2" t="s">
        <v>82</v>
      </c>
      <c r="G53" s="8">
        <v>32571115.200000003</v>
      </c>
      <c r="H53" s="8">
        <v>30302683</v>
      </c>
      <c r="I53" s="8">
        <v>35143709</v>
      </c>
      <c r="J53" s="8">
        <v>32046976.442023862</v>
      </c>
      <c r="K53" s="8">
        <v>33044486.675947793</v>
      </c>
    </row>
    <row r="54" spans="1:11" ht="22.5" x14ac:dyDescent="0.2">
      <c r="A54" s="2">
        <f t="shared" si="0"/>
        <v>53</v>
      </c>
      <c r="B54" s="44" t="s">
        <v>13</v>
      </c>
      <c r="C54" s="23" t="s">
        <v>49</v>
      </c>
      <c r="D54" s="46" t="s">
        <v>49</v>
      </c>
      <c r="E54" s="54" t="s">
        <v>83</v>
      </c>
      <c r="F54" s="2" t="s">
        <v>84</v>
      </c>
      <c r="G54" s="6" t="s">
        <v>18</v>
      </c>
      <c r="H54" s="8">
        <v>19.170000000000002</v>
      </c>
      <c r="I54" s="8">
        <v>19.97</v>
      </c>
      <c r="J54" s="8">
        <v>16.36</v>
      </c>
      <c r="K54" s="8">
        <v>16.427914254325557</v>
      </c>
    </row>
    <row r="55" spans="1:11" ht="22.5" x14ac:dyDescent="0.2">
      <c r="A55" s="2">
        <f t="shared" si="0"/>
        <v>54</v>
      </c>
      <c r="B55" s="44" t="s">
        <v>13</v>
      </c>
      <c r="C55" s="23" t="s">
        <v>49</v>
      </c>
      <c r="D55" s="46" t="s">
        <v>49</v>
      </c>
      <c r="E55" s="54" t="s">
        <v>85</v>
      </c>
      <c r="F55" s="2" t="s">
        <v>45</v>
      </c>
      <c r="G55" s="24">
        <f>G50/G52</f>
        <v>4.0152962764969267E-3</v>
      </c>
      <c r="H55" s="24">
        <f t="shared" ref="H55:K55" si="3">H50/H52</f>
        <v>4.0000489375270898E-3</v>
      </c>
      <c r="I55" s="24">
        <f t="shared" si="3"/>
        <v>5.6998860268602982E-3</v>
      </c>
      <c r="J55" s="24">
        <f t="shared" si="3"/>
        <v>4.0791056370946037E-2</v>
      </c>
      <c r="K55" s="24">
        <f t="shared" si="3"/>
        <v>6.6550157089523498E-2</v>
      </c>
    </row>
    <row r="56" spans="1:11" ht="22.5" x14ac:dyDescent="0.2">
      <c r="A56" s="2">
        <f t="shared" si="0"/>
        <v>55</v>
      </c>
      <c r="B56" s="44" t="s">
        <v>13</v>
      </c>
      <c r="C56" s="9" t="s">
        <v>86</v>
      </c>
      <c r="D56" s="45" t="s">
        <v>87</v>
      </c>
      <c r="E56" s="10" t="s">
        <v>88</v>
      </c>
      <c r="F56" s="11" t="s">
        <v>89</v>
      </c>
      <c r="G56" s="5">
        <v>11690426</v>
      </c>
      <c r="H56" s="5">
        <v>11670159</v>
      </c>
      <c r="I56" s="25">
        <v>13320439</v>
      </c>
      <c r="J56" s="26">
        <v>15077894</v>
      </c>
      <c r="K56" s="6">
        <v>14928397</v>
      </c>
    </row>
    <row r="57" spans="1:11" ht="22.5" x14ac:dyDescent="0.2">
      <c r="A57" s="2">
        <f t="shared" si="0"/>
        <v>56</v>
      </c>
      <c r="B57" s="44" t="s">
        <v>13</v>
      </c>
      <c r="C57" s="9" t="s">
        <v>86</v>
      </c>
      <c r="D57" s="45" t="s">
        <v>87</v>
      </c>
      <c r="E57" s="10" t="s">
        <v>90</v>
      </c>
      <c r="F57" s="11" t="s">
        <v>89</v>
      </c>
      <c r="G57" s="12">
        <v>0</v>
      </c>
      <c r="H57" s="12">
        <v>0</v>
      </c>
      <c r="I57" s="12">
        <v>0</v>
      </c>
      <c r="J57" s="12">
        <v>0</v>
      </c>
      <c r="K57" s="12">
        <v>0</v>
      </c>
    </row>
    <row r="58" spans="1:11" ht="22.5" x14ac:dyDescent="0.2">
      <c r="A58" s="2">
        <f t="shared" si="0"/>
        <v>57</v>
      </c>
      <c r="B58" s="44" t="s">
        <v>13</v>
      </c>
      <c r="C58" s="9" t="s">
        <v>86</v>
      </c>
      <c r="D58" s="45" t="s">
        <v>87</v>
      </c>
      <c r="E58" s="10" t="s">
        <v>91</v>
      </c>
      <c r="F58" s="11" t="s">
        <v>89</v>
      </c>
      <c r="G58" s="27">
        <v>11690426</v>
      </c>
      <c r="H58" s="28">
        <v>11190622</v>
      </c>
      <c r="I58" s="29">
        <v>12772873</v>
      </c>
      <c r="J58" s="26">
        <v>14411834</v>
      </c>
      <c r="K58" s="6">
        <v>13139796</v>
      </c>
    </row>
    <row r="59" spans="1:11" ht="22.5" x14ac:dyDescent="0.2">
      <c r="A59" s="2">
        <f t="shared" si="0"/>
        <v>58</v>
      </c>
      <c r="B59" s="44" t="s">
        <v>13</v>
      </c>
      <c r="C59" s="9" t="s">
        <v>86</v>
      </c>
      <c r="D59" s="45" t="s">
        <v>87</v>
      </c>
      <c r="E59" s="10" t="s">
        <v>92</v>
      </c>
      <c r="F59" s="11" t="s">
        <v>89</v>
      </c>
      <c r="G59" s="106" t="s">
        <v>18</v>
      </c>
      <c r="H59" s="106" t="s">
        <v>18</v>
      </c>
      <c r="I59" s="29">
        <v>836894</v>
      </c>
      <c r="J59" s="56">
        <v>1288840</v>
      </c>
      <c r="K59" s="56">
        <v>2393676</v>
      </c>
    </row>
    <row r="60" spans="1:11" ht="22.5" x14ac:dyDescent="0.2">
      <c r="A60" s="2">
        <f t="shared" si="0"/>
        <v>59</v>
      </c>
      <c r="B60" s="44" t="s">
        <v>13</v>
      </c>
      <c r="C60" s="30" t="s">
        <v>93</v>
      </c>
      <c r="D60" s="45" t="s">
        <v>87</v>
      </c>
      <c r="E60" s="55" t="s">
        <v>94</v>
      </c>
      <c r="F60" s="2" t="s">
        <v>95</v>
      </c>
      <c r="G60" s="6" t="s">
        <v>18</v>
      </c>
      <c r="H60" s="6" t="s">
        <v>18</v>
      </c>
      <c r="I60" s="8">
        <v>7.26</v>
      </c>
      <c r="J60" s="8">
        <v>7.36</v>
      </c>
      <c r="K60" s="8">
        <v>6.5323890222343302</v>
      </c>
    </row>
    <row r="61" spans="1:11" ht="22.5" x14ac:dyDescent="0.2">
      <c r="A61" s="2">
        <f t="shared" si="0"/>
        <v>60</v>
      </c>
      <c r="B61" s="44" t="s">
        <v>13</v>
      </c>
      <c r="C61" s="9" t="s">
        <v>86</v>
      </c>
      <c r="D61" s="45" t="s">
        <v>87</v>
      </c>
      <c r="E61" s="10" t="s">
        <v>96</v>
      </c>
      <c r="F61" s="11" t="s">
        <v>21</v>
      </c>
      <c r="G61" s="12">
        <v>0</v>
      </c>
      <c r="H61" s="12">
        <v>0</v>
      </c>
      <c r="I61" s="12">
        <v>0</v>
      </c>
      <c r="J61" s="12">
        <v>0</v>
      </c>
      <c r="K61" s="12">
        <v>0</v>
      </c>
    </row>
    <row r="62" spans="1:11" ht="33.75" x14ac:dyDescent="0.2">
      <c r="A62" s="2">
        <f t="shared" si="0"/>
        <v>61</v>
      </c>
      <c r="B62" s="44" t="s">
        <v>13</v>
      </c>
      <c r="C62" s="9" t="s">
        <v>97</v>
      </c>
      <c r="D62" s="45" t="s">
        <v>87</v>
      </c>
      <c r="E62" s="10" t="s">
        <v>377</v>
      </c>
      <c r="F62" s="11" t="s">
        <v>89</v>
      </c>
      <c r="G62" s="5" t="s">
        <v>7</v>
      </c>
      <c r="H62" s="6">
        <v>2044612</v>
      </c>
      <c r="I62" s="6">
        <v>2336887</v>
      </c>
      <c r="J62" s="6">
        <v>2218698</v>
      </c>
      <c r="K62" s="6">
        <v>2095470</v>
      </c>
    </row>
    <row r="63" spans="1:11" ht="22.5" x14ac:dyDescent="0.2">
      <c r="A63" s="2">
        <f t="shared" si="0"/>
        <v>62</v>
      </c>
      <c r="B63" s="44" t="s">
        <v>13</v>
      </c>
      <c r="C63" s="9" t="s">
        <v>97</v>
      </c>
      <c r="D63" s="45" t="s">
        <v>87</v>
      </c>
      <c r="E63" s="10" t="s">
        <v>98</v>
      </c>
      <c r="F63" s="11" t="s">
        <v>21</v>
      </c>
      <c r="G63" s="5">
        <v>1</v>
      </c>
      <c r="H63" s="6">
        <v>1</v>
      </c>
      <c r="I63" s="6">
        <v>1</v>
      </c>
      <c r="J63" s="6">
        <v>1</v>
      </c>
      <c r="K63" s="6">
        <v>1</v>
      </c>
    </row>
    <row r="64" spans="1:11" ht="22.5" x14ac:dyDescent="0.2">
      <c r="A64" s="2">
        <f t="shared" si="0"/>
        <v>63</v>
      </c>
      <c r="B64" s="44" t="s">
        <v>13</v>
      </c>
      <c r="C64" s="9" t="s">
        <v>97</v>
      </c>
      <c r="D64" s="45" t="s">
        <v>87</v>
      </c>
      <c r="E64" s="10" t="s">
        <v>99</v>
      </c>
      <c r="F64" s="11" t="s">
        <v>21</v>
      </c>
      <c r="G64" s="5">
        <v>3</v>
      </c>
      <c r="H64" s="6">
        <v>3</v>
      </c>
      <c r="I64" s="6">
        <v>3</v>
      </c>
      <c r="J64" s="6">
        <v>3</v>
      </c>
      <c r="K64" s="6">
        <v>3</v>
      </c>
    </row>
    <row r="65" spans="1:11" ht="22.5" x14ac:dyDescent="0.2">
      <c r="A65" s="2">
        <f t="shared" si="0"/>
        <v>64</v>
      </c>
      <c r="B65" s="44" t="s">
        <v>13</v>
      </c>
      <c r="C65" s="9" t="s">
        <v>97</v>
      </c>
      <c r="D65" s="45" t="s">
        <v>87</v>
      </c>
      <c r="E65" s="10" t="s">
        <v>100</v>
      </c>
      <c r="F65" s="11" t="s">
        <v>45</v>
      </c>
      <c r="G65" s="5">
        <v>33</v>
      </c>
      <c r="H65" s="6">
        <v>33</v>
      </c>
      <c r="I65" s="6">
        <v>33.33</v>
      </c>
      <c r="J65" s="6">
        <v>33.33</v>
      </c>
      <c r="K65" s="6">
        <v>33</v>
      </c>
    </row>
    <row r="66" spans="1:11" ht="22.5" x14ac:dyDescent="0.2">
      <c r="A66" s="2">
        <f t="shared" si="0"/>
        <v>65</v>
      </c>
      <c r="B66" s="44" t="s">
        <v>13</v>
      </c>
      <c r="C66" s="9" t="s">
        <v>97</v>
      </c>
      <c r="D66" s="45" t="s">
        <v>87</v>
      </c>
      <c r="E66" s="10" t="s">
        <v>101</v>
      </c>
      <c r="F66" s="11" t="s">
        <v>17</v>
      </c>
      <c r="G66" s="12">
        <v>0</v>
      </c>
      <c r="H66" s="12">
        <v>0</v>
      </c>
      <c r="I66" s="12">
        <v>0</v>
      </c>
      <c r="J66" s="12">
        <v>0</v>
      </c>
      <c r="K66" s="12">
        <v>0</v>
      </c>
    </row>
    <row r="67" spans="1:11" ht="22.5" x14ac:dyDescent="0.2">
      <c r="A67" s="2">
        <f t="shared" si="0"/>
        <v>66</v>
      </c>
      <c r="B67" s="44" t="s">
        <v>13</v>
      </c>
      <c r="C67" s="9" t="s">
        <v>86</v>
      </c>
      <c r="D67" s="45" t="s">
        <v>87</v>
      </c>
      <c r="E67" s="10" t="s">
        <v>102</v>
      </c>
      <c r="F67" s="11" t="s">
        <v>89</v>
      </c>
      <c r="G67" s="6" t="s">
        <v>18</v>
      </c>
      <c r="H67" s="6" t="s">
        <v>18</v>
      </c>
      <c r="I67" s="6">
        <v>265827</v>
      </c>
      <c r="J67" s="6">
        <v>410855</v>
      </c>
      <c r="K67" s="6">
        <v>509640</v>
      </c>
    </row>
    <row r="68" spans="1:11" ht="22.5" x14ac:dyDescent="0.2">
      <c r="A68" s="2">
        <f t="shared" ref="A68:A131" si="4">+A67+1</f>
        <v>67</v>
      </c>
      <c r="B68" s="44" t="s">
        <v>13</v>
      </c>
      <c r="C68" s="2" t="s">
        <v>103</v>
      </c>
      <c r="D68" s="46" t="s">
        <v>103</v>
      </c>
      <c r="E68" s="51" t="s">
        <v>104</v>
      </c>
      <c r="F68" s="2" t="s">
        <v>21</v>
      </c>
      <c r="G68" s="6" t="s">
        <v>18</v>
      </c>
      <c r="H68" s="6" t="s">
        <v>18</v>
      </c>
      <c r="I68" s="6">
        <v>56237</v>
      </c>
      <c r="J68" s="6">
        <v>89095</v>
      </c>
      <c r="K68" s="6">
        <v>79577</v>
      </c>
    </row>
    <row r="69" spans="1:11" ht="22.5" x14ac:dyDescent="0.2">
      <c r="A69" s="2">
        <f t="shared" si="4"/>
        <v>68</v>
      </c>
      <c r="B69" s="47" t="s">
        <v>105</v>
      </c>
      <c r="C69" s="9" t="s">
        <v>106</v>
      </c>
      <c r="D69" s="48" t="s">
        <v>107</v>
      </c>
      <c r="E69" s="10" t="s">
        <v>108</v>
      </c>
      <c r="F69" s="31" t="s">
        <v>17</v>
      </c>
      <c r="G69" s="6" t="s">
        <v>18</v>
      </c>
      <c r="H69" s="6" t="s">
        <v>18</v>
      </c>
      <c r="I69" s="6">
        <v>591966</v>
      </c>
      <c r="J69" s="6">
        <v>663472.39024390199</v>
      </c>
      <c r="K69" s="6">
        <v>0</v>
      </c>
    </row>
    <row r="70" spans="1:11" ht="22.5" x14ac:dyDescent="0.2">
      <c r="A70" s="2">
        <f t="shared" si="4"/>
        <v>69</v>
      </c>
      <c r="B70" s="47" t="s">
        <v>105</v>
      </c>
      <c r="C70" s="9" t="s">
        <v>106</v>
      </c>
      <c r="D70" s="48" t="s">
        <v>107</v>
      </c>
      <c r="E70" s="10" t="s">
        <v>109</v>
      </c>
      <c r="F70" s="32" t="s">
        <v>17</v>
      </c>
      <c r="G70" s="6" t="s">
        <v>18</v>
      </c>
      <c r="H70" s="6" t="s">
        <v>18</v>
      </c>
      <c r="I70" s="6">
        <v>672712</v>
      </c>
      <c r="J70" s="6">
        <v>703931.40952380956</v>
      </c>
      <c r="K70" s="6">
        <v>15570720</v>
      </c>
    </row>
    <row r="71" spans="1:11" ht="22.5" x14ac:dyDescent="0.2">
      <c r="A71" s="2">
        <f t="shared" si="4"/>
        <v>70</v>
      </c>
      <c r="B71" s="47" t="s">
        <v>105</v>
      </c>
      <c r="C71" s="9" t="s">
        <v>106</v>
      </c>
      <c r="D71" s="48" t="s">
        <v>107</v>
      </c>
      <c r="E71" s="10" t="s">
        <v>110</v>
      </c>
      <c r="F71" s="32" t="s">
        <v>17</v>
      </c>
      <c r="G71" s="6" t="s">
        <v>18</v>
      </c>
      <c r="H71" s="6" t="s">
        <v>18</v>
      </c>
      <c r="I71" s="6">
        <v>651162</v>
      </c>
      <c r="J71" s="6">
        <v>729819.80487804837</v>
      </c>
      <c r="K71" s="6">
        <v>0</v>
      </c>
    </row>
    <row r="72" spans="1:11" ht="22.5" x14ac:dyDescent="0.2">
      <c r="A72" s="2">
        <f t="shared" si="4"/>
        <v>71</v>
      </c>
      <c r="B72" s="47" t="s">
        <v>105</v>
      </c>
      <c r="C72" s="9" t="s">
        <v>106</v>
      </c>
      <c r="D72" s="48" t="s">
        <v>107</v>
      </c>
      <c r="E72" s="10" t="s">
        <v>111</v>
      </c>
      <c r="F72" s="32" t="s">
        <v>17</v>
      </c>
      <c r="G72" s="6" t="s">
        <v>18</v>
      </c>
      <c r="H72" s="6" t="s">
        <v>18</v>
      </c>
      <c r="I72" s="6">
        <v>738960</v>
      </c>
      <c r="J72" s="6">
        <v>773949.69523809478</v>
      </c>
      <c r="K72" s="6">
        <v>18684870.947368421</v>
      </c>
    </row>
    <row r="73" spans="1:11" ht="22.5" x14ac:dyDescent="0.2">
      <c r="A73" s="2">
        <f t="shared" si="4"/>
        <v>72</v>
      </c>
      <c r="B73" s="47" t="s">
        <v>105</v>
      </c>
      <c r="C73" s="9" t="s">
        <v>106</v>
      </c>
      <c r="D73" s="48" t="s">
        <v>107</v>
      </c>
      <c r="E73" s="10" t="s">
        <v>112</v>
      </c>
      <c r="F73" s="32" t="s">
        <v>17</v>
      </c>
      <c r="G73" s="6" t="s">
        <v>18</v>
      </c>
      <c r="H73" s="6" t="s">
        <v>18</v>
      </c>
      <c r="I73" s="6">
        <v>1579411</v>
      </c>
      <c r="J73" s="6">
        <v>1575805.74545454</v>
      </c>
      <c r="K73" s="6">
        <v>1343319.654822336</v>
      </c>
    </row>
    <row r="74" spans="1:11" ht="22.5" x14ac:dyDescent="0.2">
      <c r="A74" s="2">
        <f t="shared" si="4"/>
        <v>73</v>
      </c>
      <c r="B74" s="47" t="s">
        <v>105</v>
      </c>
      <c r="C74" s="9" t="s">
        <v>106</v>
      </c>
      <c r="D74" s="48" t="s">
        <v>107</v>
      </c>
      <c r="E74" s="10" t="s">
        <v>113</v>
      </c>
      <c r="F74" s="32" t="s">
        <v>17</v>
      </c>
      <c r="G74" s="6" t="s">
        <v>18</v>
      </c>
      <c r="H74" s="6" t="s">
        <v>18</v>
      </c>
      <c r="I74" s="6">
        <v>1892151</v>
      </c>
      <c r="J74" s="6">
        <v>2082632.5655999999</v>
      </c>
      <c r="K74" s="6">
        <v>1620440.9620733249</v>
      </c>
    </row>
    <row r="75" spans="1:11" ht="22.5" x14ac:dyDescent="0.2">
      <c r="A75" s="2">
        <f t="shared" si="4"/>
        <v>74</v>
      </c>
      <c r="B75" s="47" t="s">
        <v>105</v>
      </c>
      <c r="C75" s="9" t="s">
        <v>106</v>
      </c>
      <c r="D75" s="48" t="s">
        <v>107</v>
      </c>
      <c r="E75" s="10" t="s">
        <v>114</v>
      </c>
      <c r="F75" s="32" t="s">
        <v>17</v>
      </c>
      <c r="G75" s="6" t="s">
        <v>18</v>
      </c>
      <c r="H75" s="6" t="s">
        <v>18</v>
      </c>
      <c r="I75" s="6">
        <v>1785684</v>
      </c>
      <c r="J75" s="6">
        <v>1775834.5090909079</v>
      </c>
      <c r="K75" s="6">
        <v>1488640.6903553298</v>
      </c>
    </row>
    <row r="76" spans="1:11" ht="22.5" x14ac:dyDescent="0.2">
      <c r="A76" s="2">
        <f t="shared" si="4"/>
        <v>75</v>
      </c>
      <c r="B76" s="47" t="s">
        <v>105</v>
      </c>
      <c r="C76" s="9" t="s">
        <v>106</v>
      </c>
      <c r="D76" s="48" t="s">
        <v>107</v>
      </c>
      <c r="E76" s="10" t="s">
        <v>115</v>
      </c>
      <c r="F76" s="32" t="s">
        <v>17</v>
      </c>
      <c r="G76" s="6" t="s">
        <v>18</v>
      </c>
      <c r="H76" s="6" t="s">
        <v>18</v>
      </c>
      <c r="I76" s="6">
        <v>2170111</v>
      </c>
      <c r="J76" s="6">
        <v>2344503.7806691444</v>
      </c>
      <c r="K76" s="6">
        <v>1806538.9115044246</v>
      </c>
    </row>
    <row r="77" spans="1:11" ht="22.5" x14ac:dyDescent="0.2">
      <c r="A77" s="2">
        <f t="shared" si="4"/>
        <v>76</v>
      </c>
      <c r="B77" s="47" t="s">
        <v>105</v>
      </c>
      <c r="C77" s="9" t="s">
        <v>106</v>
      </c>
      <c r="D77" s="48" t="s">
        <v>107</v>
      </c>
      <c r="E77" s="10" t="s">
        <v>116</v>
      </c>
      <c r="F77" s="32" t="s">
        <v>17</v>
      </c>
      <c r="G77" s="6" t="s">
        <v>18</v>
      </c>
      <c r="H77" s="6" t="s">
        <v>18</v>
      </c>
      <c r="I77" s="6">
        <v>317445</v>
      </c>
      <c r="J77" s="6">
        <v>370298.80851063837</v>
      </c>
      <c r="K77" s="6">
        <v>384574.875</v>
      </c>
    </row>
    <row r="78" spans="1:11" ht="22.5" x14ac:dyDescent="0.2">
      <c r="A78" s="2">
        <f t="shared" si="4"/>
        <v>77</v>
      </c>
      <c r="B78" s="47" t="s">
        <v>105</v>
      </c>
      <c r="C78" s="9" t="s">
        <v>106</v>
      </c>
      <c r="D78" s="48" t="s">
        <v>107</v>
      </c>
      <c r="E78" s="10" t="s">
        <v>117</v>
      </c>
      <c r="F78" s="32" t="s">
        <v>17</v>
      </c>
      <c r="G78" s="6" t="s">
        <v>18</v>
      </c>
      <c r="H78" s="6" t="s">
        <v>18</v>
      </c>
      <c r="I78" s="6">
        <v>439320</v>
      </c>
      <c r="J78" s="6">
        <v>473101.68491433357</v>
      </c>
      <c r="K78" s="6">
        <v>498884.53973249404</v>
      </c>
    </row>
    <row r="79" spans="1:11" ht="22.5" x14ac:dyDescent="0.2">
      <c r="A79" s="2">
        <f t="shared" si="4"/>
        <v>78</v>
      </c>
      <c r="B79" s="47" t="s">
        <v>105</v>
      </c>
      <c r="C79" s="9" t="s">
        <v>106</v>
      </c>
      <c r="D79" s="48" t="s">
        <v>107</v>
      </c>
      <c r="E79" s="10" t="s">
        <v>118</v>
      </c>
      <c r="F79" s="31" t="s">
        <v>45</v>
      </c>
      <c r="G79" s="6" t="s">
        <v>18</v>
      </c>
      <c r="H79" s="6" t="s">
        <v>18</v>
      </c>
      <c r="I79" s="6" t="s">
        <v>18</v>
      </c>
      <c r="J79" s="6">
        <v>0.18</v>
      </c>
      <c r="K79" s="6">
        <v>0.290702061667995</v>
      </c>
    </row>
    <row r="80" spans="1:11" ht="33.75" x14ac:dyDescent="0.2">
      <c r="A80" s="2">
        <f t="shared" si="4"/>
        <v>79</v>
      </c>
      <c r="B80" s="47" t="s">
        <v>105</v>
      </c>
      <c r="C80" s="9" t="s">
        <v>106</v>
      </c>
      <c r="D80" s="48" t="s">
        <v>107</v>
      </c>
      <c r="E80" s="10" t="s">
        <v>119</v>
      </c>
      <c r="F80" s="32" t="s">
        <v>45</v>
      </c>
      <c r="G80" s="6" t="s">
        <v>18</v>
      </c>
      <c r="H80" s="6" t="s">
        <v>18</v>
      </c>
      <c r="I80" s="6" t="s">
        <v>18</v>
      </c>
      <c r="J80" s="6">
        <v>-0.08</v>
      </c>
      <c r="K80" s="6">
        <v>1.7881023575904199E-3</v>
      </c>
    </row>
    <row r="81" spans="1:11" x14ac:dyDescent="0.2">
      <c r="A81" s="2">
        <f t="shared" si="4"/>
        <v>80</v>
      </c>
      <c r="B81" s="47" t="s">
        <v>105</v>
      </c>
      <c r="C81" s="9" t="s">
        <v>106</v>
      </c>
      <c r="D81" s="48" t="s">
        <v>107</v>
      </c>
      <c r="E81" s="10" t="s">
        <v>120</v>
      </c>
      <c r="F81" s="32" t="s">
        <v>45</v>
      </c>
      <c r="G81" s="6" t="s">
        <v>18</v>
      </c>
      <c r="H81" s="6" t="s">
        <v>18</v>
      </c>
      <c r="I81" s="6" t="s">
        <v>18</v>
      </c>
      <c r="J81" s="6">
        <v>0.14000000000000001</v>
      </c>
      <c r="K81" s="6">
        <v>0.30194819764126885</v>
      </c>
    </row>
    <row r="82" spans="1:11" x14ac:dyDescent="0.2">
      <c r="A82" s="2">
        <f t="shared" si="4"/>
        <v>81</v>
      </c>
      <c r="B82" s="47" t="s">
        <v>105</v>
      </c>
      <c r="C82" s="9" t="s">
        <v>106</v>
      </c>
      <c r="D82" s="48" t="s">
        <v>107</v>
      </c>
      <c r="E82" s="10" t="s">
        <v>121</v>
      </c>
      <c r="F82" s="32" t="s">
        <v>45</v>
      </c>
      <c r="G82" s="6" t="s">
        <v>18</v>
      </c>
      <c r="H82" s="6" t="s">
        <v>18</v>
      </c>
      <c r="I82" s="6" t="s">
        <v>18</v>
      </c>
      <c r="J82" s="6">
        <v>-0.17</v>
      </c>
      <c r="K82" s="6">
        <v>0.1491868960641056</v>
      </c>
    </row>
    <row r="83" spans="1:11" ht="33.75" x14ac:dyDescent="0.2">
      <c r="A83" s="2">
        <f t="shared" si="4"/>
        <v>82</v>
      </c>
      <c r="B83" s="47" t="s">
        <v>105</v>
      </c>
      <c r="C83" s="9" t="s">
        <v>122</v>
      </c>
      <c r="D83" s="48" t="s">
        <v>107</v>
      </c>
      <c r="E83" s="10" t="s">
        <v>123</v>
      </c>
      <c r="F83" s="32" t="s">
        <v>45</v>
      </c>
      <c r="G83" s="6" t="s">
        <v>18</v>
      </c>
      <c r="H83" s="6">
        <v>15.05</v>
      </c>
      <c r="I83" s="6">
        <v>12.06</v>
      </c>
      <c r="J83" s="6">
        <v>10.54</v>
      </c>
      <c r="K83" s="6">
        <v>0.1491868960641056</v>
      </c>
    </row>
    <row r="84" spans="1:11" ht="33.75" x14ac:dyDescent="0.2">
      <c r="A84" s="2">
        <f t="shared" si="4"/>
        <v>83</v>
      </c>
      <c r="B84" s="47" t="s">
        <v>105</v>
      </c>
      <c r="C84" s="9" t="s">
        <v>122</v>
      </c>
      <c r="D84" s="48" t="s">
        <v>107</v>
      </c>
      <c r="E84" s="14" t="s">
        <v>124</v>
      </c>
      <c r="F84" s="32" t="s">
        <v>45</v>
      </c>
      <c r="G84" s="6" t="s">
        <v>18</v>
      </c>
      <c r="H84" s="6">
        <v>59.62</v>
      </c>
      <c r="I84" s="6">
        <v>35.94</v>
      </c>
      <c r="J84" s="6">
        <v>44.48</v>
      </c>
      <c r="K84" s="6">
        <v>12.76</v>
      </c>
    </row>
    <row r="85" spans="1:11" x14ac:dyDescent="0.2">
      <c r="A85" s="2">
        <f t="shared" si="4"/>
        <v>84</v>
      </c>
      <c r="B85" s="47" t="s">
        <v>105</v>
      </c>
      <c r="C85" s="33" t="s">
        <v>125</v>
      </c>
      <c r="D85" s="48" t="s">
        <v>107</v>
      </c>
      <c r="E85" s="10" t="s">
        <v>126</v>
      </c>
      <c r="F85" s="31" t="s">
        <v>21</v>
      </c>
      <c r="G85" s="34">
        <v>568</v>
      </c>
      <c r="H85" s="6">
        <v>815</v>
      </c>
      <c r="I85" s="6">
        <v>1072</v>
      </c>
      <c r="J85" s="6">
        <v>890</v>
      </c>
      <c r="K85" s="6">
        <v>923</v>
      </c>
    </row>
    <row r="86" spans="1:11" ht="22.5" x14ac:dyDescent="0.2">
      <c r="A86" s="2">
        <f t="shared" si="4"/>
        <v>85</v>
      </c>
      <c r="B86" s="47" t="s">
        <v>105</v>
      </c>
      <c r="C86" s="33" t="s">
        <v>125</v>
      </c>
      <c r="D86" s="48" t="s">
        <v>107</v>
      </c>
      <c r="E86" s="10" t="s">
        <v>378</v>
      </c>
      <c r="F86" s="31" t="s">
        <v>21</v>
      </c>
      <c r="G86" s="6" t="s">
        <v>18</v>
      </c>
      <c r="H86" s="6" t="s">
        <v>18</v>
      </c>
      <c r="I86" s="6">
        <v>307</v>
      </c>
      <c r="J86" s="6">
        <v>328</v>
      </c>
      <c r="K86" s="6">
        <v>388</v>
      </c>
    </row>
    <row r="87" spans="1:11" ht="22.5" x14ac:dyDescent="0.2">
      <c r="A87" s="2">
        <f t="shared" si="4"/>
        <v>86</v>
      </c>
      <c r="B87" s="47" t="s">
        <v>105</v>
      </c>
      <c r="C87" s="33" t="s">
        <v>125</v>
      </c>
      <c r="D87" s="48" t="s">
        <v>107</v>
      </c>
      <c r="E87" s="10" t="s">
        <v>127</v>
      </c>
      <c r="F87" s="32" t="s">
        <v>21</v>
      </c>
      <c r="G87" s="6" t="s">
        <v>18</v>
      </c>
      <c r="H87" s="6" t="s">
        <v>18</v>
      </c>
      <c r="I87" s="6">
        <v>260</v>
      </c>
      <c r="J87" s="6">
        <v>175</v>
      </c>
      <c r="K87" s="6">
        <v>171</v>
      </c>
    </row>
    <row r="88" spans="1:11" ht="22.5" x14ac:dyDescent="0.2">
      <c r="A88" s="2">
        <f t="shared" si="4"/>
        <v>87</v>
      </c>
      <c r="B88" s="47" t="s">
        <v>105</v>
      </c>
      <c r="C88" s="33" t="s">
        <v>125</v>
      </c>
      <c r="D88" s="48" t="s">
        <v>107</v>
      </c>
      <c r="E88" s="10" t="s">
        <v>128</v>
      </c>
      <c r="F88" s="32" t="s">
        <v>21</v>
      </c>
      <c r="G88" s="6" t="s">
        <v>18</v>
      </c>
      <c r="H88" s="6" t="s">
        <v>18</v>
      </c>
      <c r="I88" s="6">
        <v>196</v>
      </c>
      <c r="J88" s="6">
        <v>132</v>
      </c>
      <c r="K88" s="6">
        <v>95</v>
      </c>
    </row>
    <row r="89" spans="1:11" ht="22.5" x14ac:dyDescent="0.2">
      <c r="A89" s="2">
        <f t="shared" si="4"/>
        <v>88</v>
      </c>
      <c r="B89" s="47" t="s">
        <v>105</v>
      </c>
      <c r="C89" s="33" t="s">
        <v>125</v>
      </c>
      <c r="D89" s="48" t="s">
        <v>107</v>
      </c>
      <c r="E89" s="10" t="s">
        <v>129</v>
      </c>
      <c r="F89" s="32" t="s">
        <v>21</v>
      </c>
      <c r="G89" s="6" t="s">
        <v>18</v>
      </c>
      <c r="H89" s="6" t="s">
        <v>18</v>
      </c>
      <c r="I89" s="6">
        <v>124</v>
      </c>
      <c r="J89" s="6">
        <v>106</v>
      </c>
      <c r="K89" s="6">
        <v>87</v>
      </c>
    </row>
    <row r="90" spans="1:11" ht="22.5" x14ac:dyDescent="0.2">
      <c r="A90" s="2">
        <f t="shared" si="4"/>
        <v>89</v>
      </c>
      <c r="B90" s="47" t="s">
        <v>105</v>
      </c>
      <c r="C90" s="33" t="s">
        <v>125</v>
      </c>
      <c r="D90" s="48" t="s">
        <v>107</v>
      </c>
      <c r="E90" s="10" t="s">
        <v>130</v>
      </c>
      <c r="F90" s="32" t="s">
        <v>21</v>
      </c>
      <c r="G90" s="6" t="s">
        <v>18</v>
      </c>
      <c r="H90" s="6" t="s">
        <v>18</v>
      </c>
      <c r="I90" s="6">
        <v>57</v>
      </c>
      <c r="J90" s="6">
        <v>39</v>
      </c>
      <c r="K90" s="6">
        <v>39</v>
      </c>
    </row>
    <row r="91" spans="1:11" ht="22.5" x14ac:dyDescent="0.2">
      <c r="A91" s="2">
        <f t="shared" si="4"/>
        <v>90</v>
      </c>
      <c r="B91" s="47" t="s">
        <v>105</v>
      </c>
      <c r="C91" s="33" t="s">
        <v>125</v>
      </c>
      <c r="D91" s="48" t="s">
        <v>107</v>
      </c>
      <c r="E91" s="10" t="s">
        <v>131</v>
      </c>
      <c r="F91" s="32" t="s">
        <v>21</v>
      </c>
      <c r="G91" s="6" t="s">
        <v>18</v>
      </c>
      <c r="H91" s="6" t="s">
        <v>18</v>
      </c>
      <c r="I91" s="6">
        <v>28</v>
      </c>
      <c r="J91" s="6">
        <v>18</v>
      </c>
      <c r="K91" s="6">
        <v>19</v>
      </c>
    </row>
    <row r="92" spans="1:11" ht="22.5" x14ac:dyDescent="0.2">
      <c r="A92" s="2">
        <f t="shared" si="4"/>
        <v>91</v>
      </c>
      <c r="B92" s="47" t="s">
        <v>105</v>
      </c>
      <c r="C92" s="33" t="s">
        <v>125</v>
      </c>
      <c r="D92" s="48" t="s">
        <v>107</v>
      </c>
      <c r="E92" s="10" t="s">
        <v>132</v>
      </c>
      <c r="F92" s="32" t="s">
        <v>21</v>
      </c>
      <c r="G92" s="6" t="s">
        <v>18</v>
      </c>
      <c r="H92" s="6" t="s">
        <v>18</v>
      </c>
      <c r="I92" s="6">
        <v>18</v>
      </c>
      <c r="J92" s="6">
        <v>13</v>
      </c>
      <c r="K92" s="6">
        <v>22</v>
      </c>
    </row>
    <row r="93" spans="1:11" ht="22.5" x14ac:dyDescent="0.2">
      <c r="A93" s="2">
        <f t="shared" si="4"/>
        <v>92</v>
      </c>
      <c r="B93" s="47" t="s">
        <v>105</v>
      </c>
      <c r="C93" s="33" t="s">
        <v>125</v>
      </c>
      <c r="D93" s="48" t="s">
        <v>107</v>
      </c>
      <c r="E93" s="10" t="s">
        <v>133</v>
      </c>
      <c r="F93" s="32" t="s">
        <v>21</v>
      </c>
      <c r="G93" s="6" t="s">
        <v>18</v>
      </c>
      <c r="H93" s="6" t="s">
        <v>18</v>
      </c>
      <c r="I93" s="6">
        <v>42</v>
      </c>
      <c r="J93" s="6">
        <v>40</v>
      </c>
      <c r="K93" s="6">
        <v>74</v>
      </c>
    </row>
    <row r="94" spans="1:11" ht="22.5" x14ac:dyDescent="0.2">
      <c r="A94" s="2">
        <f t="shared" si="4"/>
        <v>93</v>
      </c>
      <c r="B94" s="47" t="s">
        <v>105</v>
      </c>
      <c r="C94" s="33" t="s">
        <v>125</v>
      </c>
      <c r="D94" s="48" t="s">
        <v>107</v>
      </c>
      <c r="E94" s="10" t="s">
        <v>134</v>
      </c>
      <c r="F94" s="32" t="s">
        <v>21</v>
      </c>
      <c r="G94" s="6" t="s">
        <v>18</v>
      </c>
      <c r="H94" s="6" t="s">
        <v>18</v>
      </c>
      <c r="I94" s="6">
        <v>23</v>
      </c>
      <c r="J94" s="6">
        <v>24</v>
      </c>
      <c r="K94" s="6">
        <v>14</v>
      </c>
    </row>
    <row r="95" spans="1:11" ht="22.5" x14ac:dyDescent="0.2">
      <c r="A95" s="2">
        <f t="shared" si="4"/>
        <v>94</v>
      </c>
      <c r="B95" s="47" t="s">
        <v>105</v>
      </c>
      <c r="C95" s="33" t="s">
        <v>125</v>
      </c>
      <c r="D95" s="48" t="s">
        <v>107</v>
      </c>
      <c r="E95" s="10" t="s">
        <v>135</v>
      </c>
      <c r="F95" s="32" t="s">
        <v>21</v>
      </c>
      <c r="G95" s="6" t="s">
        <v>18</v>
      </c>
      <c r="H95" s="6" t="s">
        <v>18</v>
      </c>
      <c r="I95" s="6">
        <v>11</v>
      </c>
      <c r="J95" s="6">
        <v>9</v>
      </c>
      <c r="K95" s="6">
        <v>9</v>
      </c>
    </row>
    <row r="96" spans="1:11" ht="22.5" x14ac:dyDescent="0.2">
      <c r="A96" s="2">
        <f t="shared" si="4"/>
        <v>95</v>
      </c>
      <c r="B96" s="47" t="s">
        <v>105</v>
      </c>
      <c r="C96" s="33" t="s">
        <v>125</v>
      </c>
      <c r="D96" s="48" t="s">
        <v>107</v>
      </c>
      <c r="E96" s="10" t="s">
        <v>136</v>
      </c>
      <c r="F96" s="32" t="s">
        <v>21</v>
      </c>
      <c r="G96" s="6" t="s">
        <v>18</v>
      </c>
      <c r="H96" s="6" t="s">
        <v>18</v>
      </c>
      <c r="I96" s="6">
        <v>3</v>
      </c>
      <c r="J96" s="6">
        <v>3</v>
      </c>
      <c r="K96" s="6">
        <v>3</v>
      </c>
    </row>
    <row r="97" spans="1:11" ht="22.5" x14ac:dyDescent="0.2">
      <c r="A97" s="2">
        <f t="shared" si="4"/>
        <v>96</v>
      </c>
      <c r="B97" s="47" t="s">
        <v>105</v>
      </c>
      <c r="C97" s="33" t="s">
        <v>125</v>
      </c>
      <c r="D97" s="48" t="s">
        <v>107</v>
      </c>
      <c r="E97" s="10" t="s">
        <v>137</v>
      </c>
      <c r="F97" s="32" t="s">
        <v>21</v>
      </c>
      <c r="G97" s="6" t="s">
        <v>18</v>
      </c>
      <c r="H97" s="6" t="s">
        <v>18</v>
      </c>
      <c r="I97" s="6">
        <v>1</v>
      </c>
      <c r="J97" s="6">
        <v>3</v>
      </c>
      <c r="K97" s="6">
        <v>2</v>
      </c>
    </row>
    <row r="98" spans="1:11" ht="22.5" x14ac:dyDescent="0.2">
      <c r="A98" s="2">
        <f t="shared" si="4"/>
        <v>97</v>
      </c>
      <c r="B98" s="47" t="s">
        <v>105</v>
      </c>
      <c r="C98" s="33" t="s">
        <v>125</v>
      </c>
      <c r="D98" s="48" t="s">
        <v>107</v>
      </c>
      <c r="E98" s="10" t="s">
        <v>138</v>
      </c>
      <c r="F98" s="32" t="s">
        <v>21</v>
      </c>
      <c r="G98" s="6" t="s">
        <v>18</v>
      </c>
      <c r="H98" s="6" t="s">
        <v>18</v>
      </c>
      <c r="I98" s="35">
        <v>0</v>
      </c>
      <c r="J98" s="35">
        <v>0</v>
      </c>
      <c r="K98" s="35">
        <v>0</v>
      </c>
    </row>
    <row r="99" spans="1:11" ht="22.5" x14ac:dyDescent="0.2">
      <c r="A99" s="2">
        <f t="shared" si="4"/>
        <v>98</v>
      </c>
      <c r="B99" s="47" t="s">
        <v>105</v>
      </c>
      <c r="C99" s="33" t="s">
        <v>125</v>
      </c>
      <c r="D99" s="48" t="s">
        <v>107</v>
      </c>
      <c r="E99" s="10" t="s">
        <v>139</v>
      </c>
      <c r="F99" s="32" t="s">
        <v>21</v>
      </c>
      <c r="G99" s="6" t="s">
        <v>18</v>
      </c>
      <c r="H99" s="6" t="s">
        <v>18</v>
      </c>
      <c r="I99" s="6">
        <v>2</v>
      </c>
      <c r="J99" s="35">
        <v>0</v>
      </c>
      <c r="K99" s="35">
        <v>0</v>
      </c>
    </row>
    <row r="100" spans="1:11" x14ac:dyDescent="0.2">
      <c r="A100" s="2">
        <f t="shared" si="4"/>
        <v>99</v>
      </c>
      <c r="B100" s="47" t="s">
        <v>105</v>
      </c>
      <c r="C100" s="33" t="s">
        <v>125</v>
      </c>
      <c r="D100" s="48" t="s">
        <v>107</v>
      </c>
      <c r="E100" s="10" t="s">
        <v>140</v>
      </c>
      <c r="F100" s="11" t="s">
        <v>45</v>
      </c>
      <c r="G100" s="7">
        <v>7.03</v>
      </c>
      <c r="H100" s="8">
        <v>6.87</v>
      </c>
      <c r="I100" s="8">
        <v>10</v>
      </c>
      <c r="J100" s="8">
        <v>9.8000000000000007</v>
      </c>
      <c r="K100" s="113">
        <v>8.19</v>
      </c>
    </row>
    <row r="101" spans="1:11" x14ac:dyDescent="0.2">
      <c r="A101" s="2">
        <f t="shared" si="4"/>
        <v>100</v>
      </c>
      <c r="B101" s="47" t="s">
        <v>105</v>
      </c>
      <c r="C101" s="33" t="s">
        <v>125</v>
      </c>
      <c r="D101" s="48" t="s">
        <v>107</v>
      </c>
      <c r="E101" s="10" t="s">
        <v>141</v>
      </c>
      <c r="F101" s="11" t="s">
        <v>45</v>
      </c>
      <c r="G101" s="7">
        <v>6.36</v>
      </c>
      <c r="H101" s="114">
        <v>6.31</v>
      </c>
      <c r="I101" s="115">
        <v>10</v>
      </c>
      <c r="J101" s="116">
        <v>9.1300000000000008</v>
      </c>
      <c r="K101" s="8">
        <v>7.88</v>
      </c>
    </row>
    <row r="102" spans="1:11" x14ac:dyDescent="0.2">
      <c r="A102" s="2">
        <f t="shared" si="4"/>
        <v>101</v>
      </c>
      <c r="B102" s="47" t="s">
        <v>105</v>
      </c>
      <c r="C102" s="33" t="s">
        <v>125</v>
      </c>
      <c r="D102" s="48" t="s">
        <v>107</v>
      </c>
      <c r="E102" s="10" t="s">
        <v>142</v>
      </c>
      <c r="F102" s="11" t="s">
        <v>45</v>
      </c>
      <c r="G102" s="7">
        <v>0.3</v>
      </c>
      <c r="H102" s="114">
        <v>0.56000000000000005</v>
      </c>
      <c r="I102" s="116">
        <v>10</v>
      </c>
      <c r="J102" s="115">
        <v>0.69</v>
      </c>
      <c r="K102" s="8">
        <v>12.82</v>
      </c>
    </row>
    <row r="103" spans="1:11" x14ac:dyDescent="0.2">
      <c r="A103" s="2">
        <f t="shared" si="4"/>
        <v>102</v>
      </c>
      <c r="B103" s="47" t="s">
        <v>105</v>
      </c>
      <c r="C103" s="33" t="s">
        <v>125</v>
      </c>
      <c r="D103" s="48" t="s">
        <v>107</v>
      </c>
      <c r="E103" s="10" t="s">
        <v>143</v>
      </c>
      <c r="F103" s="11" t="s">
        <v>45</v>
      </c>
      <c r="G103" s="7">
        <v>7.03</v>
      </c>
      <c r="H103" s="8">
        <v>6.87</v>
      </c>
      <c r="I103" s="8">
        <v>10</v>
      </c>
      <c r="J103" s="8">
        <v>9.8000000000000007</v>
      </c>
      <c r="K103" s="8">
        <v>6.83</v>
      </c>
    </row>
    <row r="104" spans="1:11" x14ac:dyDescent="0.2">
      <c r="A104" s="2">
        <f t="shared" si="4"/>
        <v>103</v>
      </c>
      <c r="B104" s="47" t="s">
        <v>105</v>
      </c>
      <c r="C104" s="33" t="s">
        <v>125</v>
      </c>
      <c r="D104" s="48" t="s">
        <v>107</v>
      </c>
      <c r="E104" s="36" t="s">
        <v>144</v>
      </c>
      <c r="F104" s="11" t="s">
        <v>45</v>
      </c>
      <c r="G104" s="7">
        <v>6.36</v>
      </c>
      <c r="H104" s="114">
        <v>6.31</v>
      </c>
      <c r="I104" s="116">
        <v>10</v>
      </c>
      <c r="J104" s="116">
        <v>9.1300000000000008</v>
      </c>
      <c r="K104" s="8">
        <v>6.42</v>
      </c>
    </row>
    <row r="105" spans="1:11" x14ac:dyDescent="0.2">
      <c r="A105" s="2">
        <f t="shared" si="4"/>
        <v>104</v>
      </c>
      <c r="B105" s="47" t="s">
        <v>105</v>
      </c>
      <c r="C105" s="33" t="s">
        <v>125</v>
      </c>
      <c r="D105" s="48" t="s">
        <v>107</v>
      </c>
      <c r="E105" s="37" t="s">
        <v>145</v>
      </c>
      <c r="F105" s="11" t="s">
        <v>45</v>
      </c>
      <c r="G105" s="7">
        <v>0.3</v>
      </c>
      <c r="H105" s="114">
        <v>0.56000000000000005</v>
      </c>
      <c r="I105" s="116">
        <v>10</v>
      </c>
      <c r="J105" s="115">
        <v>0.69</v>
      </c>
      <c r="K105" s="8">
        <v>12.82</v>
      </c>
    </row>
    <row r="106" spans="1:11" ht="33.75" x14ac:dyDescent="0.2">
      <c r="A106" s="2">
        <f t="shared" si="4"/>
        <v>105</v>
      </c>
      <c r="B106" s="47" t="s">
        <v>105</v>
      </c>
      <c r="C106" s="33" t="s">
        <v>146</v>
      </c>
      <c r="D106" s="48" t="s">
        <v>107</v>
      </c>
      <c r="E106" s="10" t="s">
        <v>147</v>
      </c>
      <c r="F106" s="11" t="s">
        <v>45</v>
      </c>
      <c r="G106" s="6" t="s">
        <v>18</v>
      </c>
      <c r="H106" s="6" t="s">
        <v>18</v>
      </c>
      <c r="I106" s="6">
        <v>57</v>
      </c>
      <c r="J106" s="6">
        <v>66</v>
      </c>
      <c r="K106" s="6">
        <v>64</v>
      </c>
    </row>
    <row r="107" spans="1:11" x14ac:dyDescent="0.2">
      <c r="A107" s="2">
        <f t="shared" si="4"/>
        <v>106</v>
      </c>
      <c r="B107" s="47" t="s">
        <v>105</v>
      </c>
      <c r="C107" s="33" t="s">
        <v>146</v>
      </c>
      <c r="D107" s="48" t="s">
        <v>107</v>
      </c>
      <c r="E107" s="10" t="s">
        <v>148</v>
      </c>
      <c r="F107" s="11" t="s">
        <v>45</v>
      </c>
      <c r="G107" s="6" t="s">
        <v>18</v>
      </c>
      <c r="H107" s="6" t="s">
        <v>18</v>
      </c>
      <c r="I107" s="6">
        <v>80</v>
      </c>
      <c r="J107" s="6">
        <v>78</v>
      </c>
      <c r="K107" s="6">
        <v>84.5</v>
      </c>
    </row>
    <row r="108" spans="1:11" x14ac:dyDescent="0.2">
      <c r="A108" s="2">
        <f t="shared" si="4"/>
        <v>107</v>
      </c>
      <c r="B108" s="47" t="s">
        <v>105</v>
      </c>
      <c r="C108" s="33" t="s">
        <v>149</v>
      </c>
      <c r="D108" s="48" t="s">
        <v>150</v>
      </c>
      <c r="E108" s="10" t="s">
        <v>151</v>
      </c>
      <c r="F108" s="31" t="s">
        <v>21</v>
      </c>
      <c r="G108" s="38">
        <v>0</v>
      </c>
      <c r="H108" s="38">
        <v>0</v>
      </c>
      <c r="I108" s="38">
        <v>0</v>
      </c>
      <c r="J108" s="38">
        <v>0</v>
      </c>
      <c r="K108" s="38">
        <v>0</v>
      </c>
    </row>
    <row r="109" spans="1:11" x14ac:dyDescent="0.2">
      <c r="A109" s="2">
        <f t="shared" si="4"/>
        <v>108</v>
      </c>
      <c r="B109" s="47" t="s">
        <v>105</v>
      </c>
      <c r="C109" s="39" t="s">
        <v>149</v>
      </c>
      <c r="D109" s="48" t="s">
        <v>150</v>
      </c>
      <c r="E109" s="10" t="s">
        <v>152</v>
      </c>
      <c r="F109" s="32" t="s">
        <v>21</v>
      </c>
      <c r="G109" s="40">
        <v>2</v>
      </c>
      <c r="H109" s="6">
        <v>3</v>
      </c>
      <c r="I109" s="6">
        <v>1</v>
      </c>
      <c r="J109" s="38">
        <v>0</v>
      </c>
      <c r="K109" s="6">
        <v>1</v>
      </c>
    </row>
    <row r="110" spans="1:11" ht="22.5" x14ac:dyDescent="0.2">
      <c r="A110" s="2">
        <f t="shared" si="4"/>
        <v>109</v>
      </c>
      <c r="B110" s="47" t="s">
        <v>105</v>
      </c>
      <c r="C110" s="39" t="s">
        <v>149</v>
      </c>
      <c r="D110" s="48" t="s">
        <v>150</v>
      </c>
      <c r="E110" s="10" t="s">
        <v>153</v>
      </c>
      <c r="F110" s="32" t="s">
        <v>154</v>
      </c>
      <c r="G110" s="40">
        <v>0.03</v>
      </c>
      <c r="H110" s="6">
        <v>0.09</v>
      </c>
      <c r="I110" s="6">
        <v>0.04</v>
      </c>
      <c r="J110" s="38">
        <v>0</v>
      </c>
      <c r="K110" s="6">
        <v>0.15444831217339974</v>
      </c>
    </row>
    <row r="111" spans="1:11" ht="22.5" x14ac:dyDescent="0.2">
      <c r="A111" s="2">
        <f t="shared" si="4"/>
        <v>110</v>
      </c>
      <c r="B111" s="47" t="s">
        <v>105</v>
      </c>
      <c r="C111" s="39" t="s">
        <v>149</v>
      </c>
      <c r="D111" s="48" t="s">
        <v>150</v>
      </c>
      <c r="E111" s="10" t="s">
        <v>155</v>
      </c>
      <c r="F111" s="32" t="s">
        <v>154</v>
      </c>
      <c r="G111" s="40">
        <v>0.03</v>
      </c>
      <c r="H111" s="6">
        <v>0.41</v>
      </c>
      <c r="I111" s="6">
        <v>0.27</v>
      </c>
      <c r="J111" s="38">
        <v>0</v>
      </c>
      <c r="K111" s="6">
        <v>0.15444831217339974</v>
      </c>
    </row>
    <row r="112" spans="1:11" ht="22.5" x14ac:dyDescent="0.2">
      <c r="A112" s="2">
        <f t="shared" si="4"/>
        <v>111</v>
      </c>
      <c r="B112" s="47" t="s">
        <v>105</v>
      </c>
      <c r="C112" s="39" t="s">
        <v>149</v>
      </c>
      <c r="D112" s="48" t="s">
        <v>150</v>
      </c>
      <c r="E112" s="10" t="s">
        <v>156</v>
      </c>
      <c r="F112" s="32" t="s">
        <v>154</v>
      </c>
      <c r="G112" s="67">
        <v>0.03</v>
      </c>
      <c r="H112" s="56">
        <v>0.09</v>
      </c>
      <c r="I112" s="56">
        <v>0.04</v>
      </c>
      <c r="J112" s="61">
        <v>0</v>
      </c>
      <c r="K112" s="56">
        <v>0.16167334934474331</v>
      </c>
    </row>
    <row r="113" spans="1:11" ht="22.5" x14ac:dyDescent="0.2">
      <c r="A113" s="2">
        <f t="shared" si="4"/>
        <v>112</v>
      </c>
      <c r="B113" s="47" t="s">
        <v>105</v>
      </c>
      <c r="C113" s="39" t="s">
        <v>149</v>
      </c>
      <c r="D113" s="48" t="s">
        <v>150</v>
      </c>
      <c r="E113" s="10" t="s">
        <v>157</v>
      </c>
      <c r="F113" s="32" t="s">
        <v>154</v>
      </c>
      <c r="G113" s="67">
        <v>0.03</v>
      </c>
      <c r="H113" s="56">
        <v>1.67</v>
      </c>
      <c r="I113" s="56">
        <v>1.23</v>
      </c>
      <c r="J113" s="61">
        <v>0</v>
      </c>
      <c r="K113" s="56">
        <v>0.42473285847684927</v>
      </c>
    </row>
    <row r="114" spans="1:11" ht="22.5" x14ac:dyDescent="0.2">
      <c r="A114" s="2">
        <f t="shared" si="4"/>
        <v>113</v>
      </c>
      <c r="B114" s="47" t="s">
        <v>105</v>
      </c>
      <c r="C114" s="39" t="s">
        <v>149</v>
      </c>
      <c r="D114" s="48" t="s">
        <v>150</v>
      </c>
      <c r="E114" s="10" t="s">
        <v>158</v>
      </c>
      <c r="F114" s="32" t="s">
        <v>21</v>
      </c>
      <c r="G114" s="67">
        <v>49329.5</v>
      </c>
      <c r="H114" s="56">
        <v>47175.5</v>
      </c>
      <c r="I114" s="56">
        <v>53159.5</v>
      </c>
      <c r="J114" s="56">
        <v>54762</v>
      </c>
      <c r="K114" s="56">
        <v>6078</v>
      </c>
    </row>
    <row r="115" spans="1:11" ht="22.5" x14ac:dyDescent="0.2">
      <c r="A115" s="2">
        <f t="shared" si="4"/>
        <v>114</v>
      </c>
      <c r="B115" s="47" t="s">
        <v>105</v>
      </c>
      <c r="C115" s="9" t="s">
        <v>159</v>
      </c>
      <c r="D115" s="48" t="s">
        <v>160</v>
      </c>
      <c r="E115" s="10" t="s">
        <v>161</v>
      </c>
      <c r="F115" s="11" t="s">
        <v>45</v>
      </c>
      <c r="G115" s="56" t="s">
        <v>18</v>
      </c>
      <c r="H115" s="56">
        <v>85</v>
      </c>
      <c r="I115" s="56">
        <v>86</v>
      </c>
      <c r="J115" s="56">
        <v>86</v>
      </c>
      <c r="K115" s="56">
        <v>80</v>
      </c>
    </row>
    <row r="116" spans="1:11" ht="22.5" x14ac:dyDescent="0.2">
      <c r="A116" s="2">
        <f t="shared" si="4"/>
        <v>115</v>
      </c>
      <c r="B116" s="47" t="s">
        <v>105</v>
      </c>
      <c r="C116" s="9" t="s">
        <v>159</v>
      </c>
      <c r="D116" s="48" t="s">
        <v>160</v>
      </c>
      <c r="E116" s="10" t="s">
        <v>162</v>
      </c>
      <c r="F116" s="11" t="s">
        <v>45</v>
      </c>
      <c r="G116" s="56" t="s">
        <v>18</v>
      </c>
      <c r="H116" s="56">
        <v>100</v>
      </c>
      <c r="I116" s="56">
        <v>100</v>
      </c>
      <c r="J116" s="56">
        <v>100</v>
      </c>
      <c r="K116" s="56">
        <v>37</v>
      </c>
    </row>
    <row r="117" spans="1:11" ht="22.5" x14ac:dyDescent="0.2">
      <c r="A117" s="2">
        <f t="shared" si="4"/>
        <v>116</v>
      </c>
      <c r="B117" s="47" t="s">
        <v>105</v>
      </c>
      <c r="C117" s="9" t="s">
        <v>163</v>
      </c>
      <c r="D117" s="48" t="s">
        <v>164</v>
      </c>
      <c r="E117" s="10" t="s">
        <v>165</v>
      </c>
      <c r="F117" s="11" t="s">
        <v>166</v>
      </c>
      <c r="G117" s="6">
        <v>3</v>
      </c>
      <c r="H117" s="6">
        <v>3</v>
      </c>
      <c r="I117" s="6">
        <v>3</v>
      </c>
      <c r="J117" s="6">
        <v>3</v>
      </c>
      <c r="K117" s="6">
        <v>3</v>
      </c>
    </row>
    <row r="118" spans="1:11" ht="22.5" x14ac:dyDescent="0.2">
      <c r="A118" s="2">
        <f t="shared" si="4"/>
        <v>117</v>
      </c>
      <c r="B118" s="47" t="s">
        <v>105</v>
      </c>
      <c r="C118" s="9" t="s">
        <v>163</v>
      </c>
      <c r="D118" s="48" t="s">
        <v>164</v>
      </c>
      <c r="E118" s="10" t="s">
        <v>167</v>
      </c>
      <c r="F118" s="11" t="s">
        <v>45</v>
      </c>
      <c r="G118" s="6" t="s">
        <v>18</v>
      </c>
      <c r="H118" s="6" t="s">
        <v>18</v>
      </c>
      <c r="I118" s="6">
        <v>100</v>
      </c>
      <c r="J118" s="6">
        <v>100</v>
      </c>
      <c r="K118" s="6">
        <v>100</v>
      </c>
    </row>
    <row r="119" spans="1:11" ht="67.5" x14ac:dyDescent="0.2">
      <c r="A119" s="2">
        <f t="shared" si="4"/>
        <v>118</v>
      </c>
      <c r="B119" s="47" t="s">
        <v>105</v>
      </c>
      <c r="C119" s="9" t="s">
        <v>163</v>
      </c>
      <c r="D119" s="48" t="s">
        <v>164</v>
      </c>
      <c r="E119" s="10" t="s">
        <v>168</v>
      </c>
      <c r="F119" s="11" t="s">
        <v>166</v>
      </c>
      <c r="G119" s="6" t="s">
        <v>18</v>
      </c>
      <c r="H119" s="6" t="s">
        <v>18</v>
      </c>
      <c r="I119" s="6" t="s">
        <v>169</v>
      </c>
      <c r="J119" s="6" t="s">
        <v>169</v>
      </c>
      <c r="K119" s="6" t="s">
        <v>169</v>
      </c>
    </row>
    <row r="120" spans="1:11" ht="67.5" x14ac:dyDescent="0.2">
      <c r="A120" s="2">
        <f t="shared" si="4"/>
        <v>119</v>
      </c>
      <c r="B120" s="47" t="s">
        <v>105</v>
      </c>
      <c r="C120" s="9" t="s">
        <v>163</v>
      </c>
      <c r="D120" s="48" t="s">
        <v>164</v>
      </c>
      <c r="E120" s="10" t="s">
        <v>170</v>
      </c>
      <c r="F120" s="11" t="s">
        <v>45</v>
      </c>
      <c r="G120" s="6" t="s">
        <v>18</v>
      </c>
      <c r="H120" s="6" t="s">
        <v>18</v>
      </c>
      <c r="I120" s="6" t="s">
        <v>169</v>
      </c>
      <c r="J120" s="6" t="s">
        <v>169</v>
      </c>
      <c r="K120" s="6" t="s">
        <v>169</v>
      </c>
    </row>
    <row r="121" spans="1:11" ht="22.5" x14ac:dyDescent="0.2">
      <c r="A121" s="2">
        <f t="shared" si="4"/>
        <v>120</v>
      </c>
      <c r="B121" s="47" t="s">
        <v>105</v>
      </c>
      <c r="C121" s="9" t="s">
        <v>171</v>
      </c>
      <c r="D121" s="48" t="s">
        <v>172</v>
      </c>
      <c r="E121" s="10" t="s">
        <v>173</v>
      </c>
      <c r="F121" s="31" t="s">
        <v>45</v>
      </c>
      <c r="G121" s="56" t="s">
        <v>18</v>
      </c>
      <c r="H121" s="56" t="s">
        <v>18</v>
      </c>
      <c r="I121" s="56">
        <v>73</v>
      </c>
      <c r="J121" s="56">
        <v>73</v>
      </c>
      <c r="K121" s="56">
        <v>55</v>
      </c>
    </row>
    <row r="122" spans="1:11" ht="22.5" x14ac:dyDescent="0.2">
      <c r="A122" s="2">
        <f t="shared" si="4"/>
        <v>121</v>
      </c>
      <c r="B122" s="47" t="s">
        <v>105</v>
      </c>
      <c r="C122" s="9" t="s">
        <v>171</v>
      </c>
      <c r="D122" s="48" t="s">
        <v>172</v>
      </c>
      <c r="E122" s="10" t="s">
        <v>174</v>
      </c>
      <c r="F122" s="31" t="s">
        <v>45</v>
      </c>
      <c r="G122" s="56" t="s">
        <v>18</v>
      </c>
      <c r="H122" s="56" t="s">
        <v>18</v>
      </c>
      <c r="I122" s="56">
        <v>67</v>
      </c>
      <c r="J122" s="56">
        <v>68</v>
      </c>
      <c r="K122" s="56">
        <v>67</v>
      </c>
    </row>
    <row r="123" spans="1:11" ht="33.75" x14ac:dyDescent="0.2">
      <c r="A123" s="2">
        <f t="shared" si="4"/>
        <v>122</v>
      </c>
      <c r="B123" s="47" t="s">
        <v>105</v>
      </c>
      <c r="C123" s="41" t="s">
        <v>175</v>
      </c>
      <c r="D123" s="48" t="s">
        <v>150</v>
      </c>
      <c r="E123" s="54" t="s">
        <v>176</v>
      </c>
      <c r="F123" s="31" t="s">
        <v>45</v>
      </c>
      <c r="G123" s="57">
        <v>100</v>
      </c>
      <c r="H123" s="56">
        <v>100</v>
      </c>
      <c r="I123" s="56">
        <v>100</v>
      </c>
      <c r="J123" s="56">
        <v>100</v>
      </c>
      <c r="K123" s="56">
        <v>100</v>
      </c>
    </row>
    <row r="124" spans="1:11" ht="33.75" x14ac:dyDescent="0.2">
      <c r="A124" s="2">
        <f t="shared" si="4"/>
        <v>123</v>
      </c>
      <c r="B124" s="47" t="s">
        <v>105</v>
      </c>
      <c r="C124" s="41" t="s">
        <v>175</v>
      </c>
      <c r="D124" s="48" t="s">
        <v>107</v>
      </c>
      <c r="E124" s="54" t="s">
        <v>177</v>
      </c>
      <c r="F124" s="31" t="s">
        <v>45</v>
      </c>
      <c r="G124" s="57">
        <v>100</v>
      </c>
      <c r="H124" s="56">
        <v>100</v>
      </c>
      <c r="I124" s="56">
        <v>100</v>
      </c>
      <c r="J124" s="56">
        <v>100</v>
      </c>
      <c r="K124" s="56">
        <v>0</v>
      </c>
    </row>
    <row r="125" spans="1:11" ht="33.75" x14ac:dyDescent="0.2">
      <c r="A125" s="2">
        <f t="shared" si="4"/>
        <v>124</v>
      </c>
      <c r="B125" s="47" t="s">
        <v>105</v>
      </c>
      <c r="C125" s="41" t="s">
        <v>175</v>
      </c>
      <c r="D125" s="48" t="s">
        <v>107</v>
      </c>
      <c r="E125" s="54" t="s">
        <v>178</v>
      </c>
      <c r="F125" s="31" t="s">
        <v>45</v>
      </c>
      <c r="G125" s="57">
        <v>100</v>
      </c>
      <c r="H125" s="56">
        <v>100</v>
      </c>
      <c r="I125" s="56">
        <v>100</v>
      </c>
      <c r="J125" s="56">
        <v>100</v>
      </c>
      <c r="K125" s="56">
        <v>100</v>
      </c>
    </row>
    <row r="126" spans="1:11" ht="22.5" x14ac:dyDescent="0.2">
      <c r="A126" s="2">
        <f t="shared" si="4"/>
        <v>125</v>
      </c>
      <c r="B126" s="47" t="s">
        <v>105</v>
      </c>
      <c r="C126" s="41" t="s">
        <v>175</v>
      </c>
      <c r="D126" s="48" t="s">
        <v>107</v>
      </c>
      <c r="E126" s="54" t="s">
        <v>179</v>
      </c>
      <c r="F126" s="31" t="s">
        <v>45</v>
      </c>
      <c r="G126" s="57">
        <v>100</v>
      </c>
      <c r="H126" s="56">
        <v>100</v>
      </c>
      <c r="I126" s="56">
        <v>100</v>
      </c>
      <c r="J126" s="56">
        <v>100</v>
      </c>
      <c r="K126" s="56">
        <v>100</v>
      </c>
    </row>
    <row r="127" spans="1:11" ht="22.5" x14ac:dyDescent="0.2">
      <c r="A127" s="2">
        <f t="shared" si="4"/>
        <v>126</v>
      </c>
      <c r="B127" s="47" t="s">
        <v>105</v>
      </c>
      <c r="C127" s="41" t="s">
        <v>175</v>
      </c>
      <c r="D127" s="47" t="s">
        <v>180</v>
      </c>
      <c r="E127" s="54" t="s">
        <v>181</v>
      </c>
      <c r="F127" s="31" t="s">
        <v>45</v>
      </c>
      <c r="G127" s="58">
        <v>30.86</v>
      </c>
      <c r="H127" s="56">
        <v>9.5</v>
      </c>
      <c r="I127" s="56">
        <v>9.69</v>
      </c>
      <c r="J127" s="56">
        <v>100</v>
      </c>
      <c r="K127" s="56">
        <v>100</v>
      </c>
    </row>
    <row r="128" spans="1:11" ht="22.5" x14ac:dyDescent="0.2">
      <c r="A128" s="2">
        <f t="shared" si="4"/>
        <v>127</v>
      </c>
      <c r="B128" s="47" t="s">
        <v>105</v>
      </c>
      <c r="C128" s="41" t="s">
        <v>175</v>
      </c>
      <c r="D128" s="47" t="s">
        <v>180</v>
      </c>
      <c r="E128" s="54" t="s">
        <v>182</v>
      </c>
      <c r="F128" s="31" t="s">
        <v>45</v>
      </c>
      <c r="G128" s="57">
        <v>100</v>
      </c>
      <c r="H128" s="56">
        <v>100</v>
      </c>
      <c r="I128" s="56">
        <v>100</v>
      </c>
      <c r="J128" s="56">
        <v>100</v>
      </c>
      <c r="K128" s="56">
        <v>100</v>
      </c>
    </row>
    <row r="129" spans="1:11" ht="45" x14ac:dyDescent="0.2">
      <c r="A129" s="2">
        <f t="shared" si="4"/>
        <v>128</v>
      </c>
      <c r="B129" s="47" t="s">
        <v>105</v>
      </c>
      <c r="C129" s="41" t="s">
        <v>175</v>
      </c>
      <c r="D129" s="47" t="s">
        <v>180</v>
      </c>
      <c r="E129" s="54" t="s">
        <v>379</v>
      </c>
      <c r="F129" s="31" t="s">
        <v>45</v>
      </c>
      <c r="G129" s="57">
        <v>100</v>
      </c>
      <c r="H129" s="56">
        <v>100</v>
      </c>
      <c r="I129" s="56">
        <v>100</v>
      </c>
      <c r="J129" s="56">
        <v>100</v>
      </c>
      <c r="K129" s="56">
        <v>100</v>
      </c>
    </row>
    <row r="130" spans="1:11" x14ac:dyDescent="0.2">
      <c r="A130" s="2">
        <f t="shared" si="4"/>
        <v>129</v>
      </c>
      <c r="B130" s="47" t="s">
        <v>105</v>
      </c>
      <c r="C130" s="41" t="s">
        <v>175</v>
      </c>
      <c r="D130" s="47" t="s">
        <v>180</v>
      </c>
      <c r="E130" s="54" t="s">
        <v>183</v>
      </c>
      <c r="F130" s="31" t="s">
        <v>21</v>
      </c>
      <c r="G130" s="59">
        <v>0</v>
      </c>
      <c r="H130" s="56">
        <v>3</v>
      </c>
      <c r="I130" s="56">
        <v>3</v>
      </c>
      <c r="J130" s="60">
        <v>0</v>
      </c>
      <c r="K130" s="56">
        <v>60</v>
      </c>
    </row>
    <row r="131" spans="1:11" ht="33.75" x14ac:dyDescent="0.2">
      <c r="A131" s="2">
        <f t="shared" si="4"/>
        <v>130</v>
      </c>
      <c r="B131" s="47" t="s">
        <v>105</v>
      </c>
      <c r="C131" s="41" t="s">
        <v>175</v>
      </c>
      <c r="D131" s="48" t="s">
        <v>107</v>
      </c>
      <c r="E131" s="54" t="s">
        <v>184</v>
      </c>
      <c r="F131" s="11" t="s">
        <v>185</v>
      </c>
      <c r="G131" s="56" t="s">
        <v>18</v>
      </c>
      <c r="H131" s="56" t="s">
        <v>18</v>
      </c>
      <c r="I131" s="56">
        <v>53.71</v>
      </c>
      <c r="J131" s="56">
        <v>67.45</v>
      </c>
      <c r="K131" s="56">
        <v>67.39</v>
      </c>
    </row>
    <row r="132" spans="1:11" ht="22.5" x14ac:dyDescent="0.2">
      <c r="A132" s="2">
        <f t="shared" ref="A132:A195" si="5">+A131+1</f>
        <v>131</v>
      </c>
      <c r="B132" s="47" t="s">
        <v>105</v>
      </c>
      <c r="C132" s="41" t="s">
        <v>175</v>
      </c>
      <c r="D132" s="48" t="s">
        <v>172</v>
      </c>
      <c r="E132" s="54" t="s">
        <v>186</v>
      </c>
      <c r="F132" s="11" t="s">
        <v>45</v>
      </c>
      <c r="G132" s="56">
        <v>2.8</v>
      </c>
      <c r="H132" s="56">
        <v>2.89</v>
      </c>
      <c r="I132" s="56">
        <v>3.54</v>
      </c>
      <c r="J132" s="56">
        <v>4.41</v>
      </c>
      <c r="K132" s="56">
        <v>5.35</v>
      </c>
    </row>
    <row r="133" spans="1:11" ht="33.75" x14ac:dyDescent="0.2">
      <c r="A133" s="2">
        <f t="shared" si="5"/>
        <v>132</v>
      </c>
      <c r="B133" s="47" t="s">
        <v>105</v>
      </c>
      <c r="C133" s="41" t="s">
        <v>175</v>
      </c>
      <c r="D133" s="47" t="s">
        <v>180</v>
      </c>
      <c r="E133" s="54" t="s">
        <v>187</v>
      </c>
      <c r="F133" s="11" t="s">
        <v>45</v>
      </c>
      <c r="G133" s="61">
        <v>0</v>
      </c>
      <c r="H133" s="60">
        <v>0</v>
      </c>
      <c r="I133" s="60">
        <v>0</v>
      </c>
      <c r="J133" s="60">
        <v>0</v>
      </c>
      <c r="K133" s="60">
        <v>0</v>
      </c>
    </row>
    <row r="134" spans="1:11" ht="33.75" x14ac:dyDescent="0.2">
      <c r="A134" s="2">
        <f t="shared" si="5"/>
        <v>133</v>
      </c>
      <c r="B134" s="47" t="s">
        <v>105</v>
      </c>
      <c r="C134" s="41" t="s">
        <v>175</v>
      </c>
      <c r="D134" s="47" t="s">
        <v>180</v>
      </c>
      <c r="E134" s="54" t="s">
        <v>188</v>
      </c>
      <c r="F134" s="11" t="s">
        <v>45</v>
      </c>
      <c r="G134" s="61">
        <v>0</v>
      </c>
      <c r="H134" s="60">
        <v>0</v>
      </c>
      <c r="I134" s="60">
        <v>0</v>
      </c>
      <c r="J134" s="60">
        <v>0</v>
      </c>
      <c r="K134" s="62">
        <v>0</v>
      </c>
    </row>
    <row r="135" spans="1:11" ht="22.5" x14ac:dyDescent="0.2">
      <c r="A135" s="2">
        <f t="shared" si="5"/>
        <v>134</v>
      </c>
      <c r="B135" s="47" t="s">
        <v>105</v>
      </c>
      <c r="C135" s="41" t="s">
        <v>175</v>
      </c>
      <c r="D135" s="47" t="s">
        <v>180</v>
      </c>
      <c r="E135" s="54" t="s">
        <v>189</v>
      </c>
      <c r="F135" s="11" t="s">
        <v>45</v>
      </c>
      <c r="G135" s="56" t="s">
        <v>18</v>
      </c>
      <c r="H135" s="56" t="s">
        <v>18</v>
      </c>
      <c r="I135" s="56" t="s">
        <v>18</v>
      </c>
      <c r="J135" s="63" t="s">
        <v>18</v>
      </c>
      <c r="K135" s="56">
        <v>100</v>
      </c>
    </row>
    <row r="136" spans="1:11" ht="22.5" x14ac:dyDescent="0.2">
      <c r="A136" s="2">
        <f t="shared" si="5"/>
        <v>135</v>
      </c>
      <c r="B136" s="47" t="s">
        <v>105</v>
      </c>
      <c r="C136" s="41" t="s">
        <v>175</v>
      </c>
      <c r="D136" s="47" t="s">
        <v>180</v>
      </c>
      <c r="E136" s="54" t="s">
        <v>190</v>
      </c>
      <c r="F136" s="11" t="s">
        <v>45</v>
      </c>
      <c r="G136" s="56" t="s">
        <v>18</v>
      </c>
      <c r="H136" s="56" t="s">
        <v>18</v>
      </c>
      <c r="I136" s="56" t="s">
        <v>18</v>
      </c>
      <c r="J136" s="63" t="s">
        <v>18</v>
      </c>
      <c r="K136" s="56">
        <v>0</v>
      </c>
    </row>
    <row r="137" spans="1:11" ht="33.75" x14ac:dyDescent="0.2">
      <c r="A137" s="2">
        <f t="shared" si="5"/>
        <v>136</v>
      </c>
      <c r="B137" s="47" t="s">
        <v>105</v>
      </c>
      <c r="C137" s="41" t="s">
        <v>175</v>
      </c>
      <c r="D137" s="47" t="s">
        <v>180</v>
      </c>
      <c r="E137" s="54" t="s">
        <v>191</v>
      </c>
      <c r="F137" s="11" t="s">
        <v>45</v>
      </c>
      <c r="G137" s="56" t="s">
        <v>18</v>
      </c>
      <c r="H137" s="56" t="s">
        <v>18</v>
      </c>
      <c r="I137" s="56" t="s">
        <v>18</v>
      </c>
      <c r="J137" s="63" t="s">
        <v>18</v>
      </c>
      <c r="K137" s="56">
        <v>62</v>
      </c>
    </row>
    <row r="138" spans="1:11" ht="33.75" x14ac:dyDescent="0.2">
      <c r="A138" s="2">
        <f t="shared" si="5"/>
        <v>137</v>
      </c>
      <c r="B138" s="47" t="s">
        <v>105</v>
      </c>
      <c r="C138" s="41" t="s">
        <v>175</v>
      </c>
      <c r="D138" s="47" t="s">
        <v>180</v>
      </c>
      <c r="E138" s="54" t="s">
        <v>192</v>
      </c>
      <c r="F138" s="11" t="s">
        <v>45</v>
      </c>
      <c r="G138" s="56" t="s">
        <v>18</v>
      </c>
      <c r="H138" s="56" t="s">
        <v>18</v>
      </c>
      <c r="I138" s="56" t="s">
        <v>18</v>
      </c>
      <c r="J138" s="63" t="s">
        <v>18</v>
      </c>
      <c r="K138" s="56">
        <v>0</v>
      </c>
    </row>
    <row r="139" spans="1:11" x14ac:dyDescent="0.2">
      <c r="A139" s="2">
        <f t="shared" si="5"/>
        <v>138</v>
      </c>
      <c r="B139" s="47" t="s">
        <v>105</v>
      </c>
      <c r="C139" s="2" t="s">
        <v>193</v>
      </c>
      <c r="D139" s="48" t="s">
        <v>107</v>
      </c>
      <c r="E139" s="51" t="s">
        <v>194</v>
      </c>
      <c r="F139" s="2" t="s">
        <v>166</v>
      </c>
      <c r="G139" s="56" t="s">
        <v>18</v>
      </c>
      <c r="H139" s="56" t="s">
        <v>18</v>
      </c>
      <c r="I139" s="64">
        <v>166000</v>
      </c>
      <c r="J139" s="65">
        <v>193652</v>
      </c>
      <c r="K139" s="57">
        <v>210531</v>
      </c>
    </row>
    <row r="140" spans="1:11" x14ac:dyDescent="0.2">
      <c r="A140" s="2">
        <f t="shared" si="5"/>
        <v>139</v>
      </c>
      <c r="B140" s="47" t="s">
        <v>105</v>
      </c>
      <c r="C140" s="2" t="s">
        <v>193</v>
      </c>
      <c r="D140" s="48" t="s">
        <v>107</v>
      </c>
      <c r="E140" s="51" t="s">
        <v>195</v>
      </c>
      <c r="F140" s="2" t="s">
        <v>166</v>
      </c>
      <c r="G140" s="56" t="s">
        <v>18</v>
      </c>
      <c r="H140" s="56" t="s">
        <v>18</v>
      </c>
      <c r="I140" s="64">
        <v>35720</v>
      </c>
      <c r="J140" s="65">
        <v>36059</v>
      </c>
      <c r="K140" s="57">
        <v>47843</v>
      </c>
    </row>
    <row r="141" spans="1:11" ht="22.5" x14ac:dyDescent="0.2">
      <c r="A141" s="2">
        <f t="shared" si="5"/>
        <v>140</v>
      </c>
      <c r="B141" s="47" t="s">
        <v>105</v>
      </c>
      <c r="C141" s="2" t="s">
        <v>193</v>
      </c>
      <c r="D141" s="48" t="s">
        <v>107</v>
      </c>
      <c r="E141" s="51" t="s">
        <v>196</v>
      </c>
      <c r="F141" s="2" t="s">
        <v>166</v>
      </c>
      <c r="G141" s="56" t="s">
        <v>18</v>
      </c>
      <c r="H141" s="56" t="s">
        <v>18</v>
      </c>
      <c r="I141" s="57">
        <v>1134</v>
      </c>
      <c r="J141" s="66">
        <v>1621</v>
      </c>
      <c r="K141" s="57">
        <v>1425</v>
      </c>
    </row>
    <row r="142" spans="1:11" ht="22.5" x14ac:dyDescent="0.2">
      <c r="A142" s="2">
        <f t="shared" si="5"/>
        <v>141</v>
      </c>
      <c r="B142" s="47" t="s">
        <v>105</v>
      </c>
      <c r="C142" s="2" t="s">
        <v>193</v>
      </c>
      <c r="D142" s="48" t="s">
        <v>107</v>
      </c>
      <c r="E142" s="51" t="s">
        <v>197</v>
      </c>
      <c r="F142" s="2" t="s">
        <v>166</v>
      </c>
      <c r="G142" s="56" t="s">
        <v>18</v>
      </c>
      <c r="H142" s="56" t="s">
        <v>18</v>
      </c>
      <c r="I142" s="57">
        <v>2402</v>
      </c>
      <c r="J142" s="64">
        <v>2884</v>
      </c>
      <c r="K142" s="67">
        <v>2264</v>
      </c>
    </row>
    <row r="143" spans="1:11" ht="22.5" x14ac:dyDescent="0.2">
      <c r="A143" s="2">
        <f t="shared" si="5"/>
        <v>142</v>
      </c>
      <c r="B143" s="47" t="s">
        <v>105</v>
      </c>
      <c r="C143" s="2" t="s">
        <v>193</v>
      </c>
      <c r="D143" s="48" t="s">
        <v>107</v>
      </c>
      <c r="E143" s="51" t="s">
        <v>198</v>
      </c>
      <c r="F143" s="2" t="s">
        <v>45</v>
      </c>
      <c r="G143" s="56" t="s">
        <v>18</v>
      </c>
      <c r="H143" s="56" t="s">
        <v>18</v>
      </c>
      <c r="I143" s="56">
        <v>100</v>
      </c>
      <c r="J143" s="56">
        <v>100</v>
      </c>
      <c r="K143" s="56">
        <v>100</v>
      </c>
    </row>
    <row r="144" spans="1:11" x14ac:dyDescent="0.2">
      <c r="A144" s="2">
        <f t="shared" si="5"/>
        <v>143</v>
      </c>
      <c r="B144" s="47" t="s">
        <v>105</v>
      </c>
      <c r="C144" s="2" t="s">
        <v>193</v>
      </c>
      <c r="D144" s="48" t="s">
        <v>107</v>
      </c>
      <c r="E144" s="51" t="s">
        <v>199</v>
      </c>
      <c r="F144" s="2" t="s">
        <v>7</v>
      </c>
      <c r="G144" s="56" t="s">
        <v>18</v>
      </c>
      <c r="H144" s="56" t="s">
        <v>18</v>
      </c>
      <c r="I144" s="56" t="s">
        <v>18</v>
      </c>
      <c r="J144" s="56" t="s">
        <v>18</v>
      </c>
      <c r="K144" s="56" t="s">
        <v>18</v>
      </c>
    </row>
    <row r="145" spans="1:11" ht="22.5" x14ac:dyDescent="0.2">
      <c r="A145" s="2">
        <f t="shared" si="5"/>
        <v>144</v>
      </c>
      <c r="B145" s="47" t="s">
        <v>105</v>
      </c>
      <c r="C145" s="2" t="s">
        <v>193</v>
      </c>
      <c r="D145" s="48" t="s">
        <v>107</v>
      </c>
      <c r="E145" s="51" t="s">
        <v>200</v>
      </c>
      <c r="F145" s="2" t="s">
        <v>45</v>
      </c>
      <c r="G145" s="56" t="s">
        <v>18</v>
      </c>
      <c r="H145" s="56" t="s">
        <v>18</v>
      </c>
      <c r="I145" s="56" t="s">
        <v>18</v>
      </c>
      <c r="J145" s="56" t="s">
        <v>18</v>
      </c>
      <c r="K145" s="56">
        <v>53</v>
      </c>
    </row>
    <row r="146" spans="1:11" ht="22.5" x14ac:dyDescent="0.2">
      <c r="A146" s="2">
        <f t="shared" si="5"/>
        <v>145</v>
      </c>
      <c r="B146" s="47" t="s">
        <v>105</v>
      </c>
      <c r="C146" s="2" t="s">
        <v>193</v>
      </c>
      <c r="D146" s="48" t="s">
        <v>107</v>
      </c>
      <c r="E146" s="52" t="s">
        <v>201</v>
      </c>
      <c r="F146" s="2" t="s">
        <v>202</v>
      </c>
      <c r="G146" s="56" t="s">
        <v>18</v>
      </c>
      <c r="H146" s="68">
        <v>31.59</v>
      </c>
      <c r="I146" s="68">
        <v>28.93</v>
      </c>
      <c r="J146" s="68">
        <v>32.83</v>
      </c>
      <c r="K146" s="68">
        <v>31.68</v>
      </c>
    </row>
    <row r="147" spans="1:11" ht="22.5" x14ac:dyDescent="0.2">
      <c r="A147" s="2">
        <f t="shared" si="5"/>
        <v>146</v>
      </c>
      <c r="B147" s="47" t="s">
        <v>105</v>
      </c>
      <c r="C147" s="2" t="s">
        <v>193</v>
      </c>
      <c r="D147" s="48" t="s">
        <v>107</v>
      </c>
      <c r="E147" s="52" t="s">
        <v>203</v>
      </c>
      <c r="F147" s="2" t="s">
        <v>204</v>
      </c>
      <c r="G147" s="56" t="s">
        <v>18</v>
      </c>
      <c r="H147" s="56" t="s">
        <v>18</v>
      </c>
      <c r="I147" s="69">
        <v>3.3</v>
      </c>
      <c r="J147" s="68">
        <v>2.67</v>
      </c>
      <c r="K147" s="68"/>
    </row>
    <row r="148" spans="1:11" ht="22.5" x14ac:dyDescent="0.2">
      <c r="A148" s="2">
        <f t="shared" si="5"/>
        <v>147</v>
      </c>
      <c r="B148" s="47" t="s">
        <v>105</v>
      </c>
      <c r="C148" s="2" t="s">
        <v>193</v>
      </c>
      <c r="D148" s="48" t="s">
        <v>107</v>
      </c>
      <c r="E148" s="52" t="s">
        <v>205</v>
      </c>
      <c r="F148" s="2" t="s">
        <v>400</v>
      </c>
      <c r="G148" s="56" t="s">
        <v>18</v>
      </c>
      <c r="H148" s="56">
        <v>1464</v>
      </c>
      <c r="I148" s="68">
        <v>1261</v>
      </c>
      <c r="J148" s="68">
        <v>1876.0747718003495</v>
      </c>
      <c r="K148" s="68">
        <v>6452.2811371841153</v>
      </c>
    </row>
    <row r="149" spans="1:11" x14ac:dyDescent="0.2">
      <c r="A149" s="2">
        <f t="shared" si="5"/>
        <v>148</v>
      </c>
      <c r="B149" s="47" t="s">
        <v>105</v>
      </c>
      <c r="C149" s="2" t="s">
        <v>193</v>
      </c>
      <c r="D149" s="48" t="s">
        <v>107</v>
      </c>
      <c r="E149" s="117" t="s">
        <v>206</v>
      </c>
      <c r="F149" s="118"/>
      <c r="G149" s="118"/>
      <c r="H149" s="118"/>
      <c r="I149" s="118"/>
      <c r="J149" s="118"/>
      <c r="K149" s="119"/>
    </row>
    <row r="150" spans="1:11" x14ac:dyDescent="0.2">
      <c r="A150" s="2">
        <f t="shared" si="5"/>
        <v>149</v>
      </c>
      <c r="B150" s="47" t="s">
        <v>105</v>
      </c>
      <c r="C150" s="2" t="s">
        <v>193</v>
      </c>
      <c r="D150" s="48" t="s">
        <v>107</v>
      </c>
      <c r="E150" s="54" t="s">
        <v>207</v>
      </c>
      <c r="F150" s="2" t="s">
        <v>166</v>
      </c>
      <c r="G150" s="56" t="s">
        <v>18</v>
      </c>
      <c r="H150" s="56" t="s">
        <v>18</v>
      </c>
      <c r="I150" s="56" t="s">
        <v>18</v>
      </c>
      <c r="J150" s="56">
        <v>3829</v>
      </c>
      <c r="K150" s="56">
        <v>6260</v>
      </c>
    </row>
    <row r="151" spans="1:11" x14ac:dyDescent="0.2">
      <c r="A151" s="2">
        <f t="shared" si="5"/>
        <v>150</v>
      </c>
      <c r="B151" s="47" t="s">
        <v>105</v>
      </c>
      <c r="C151" s="2" t="s">
        <v>193</v>
      </c>
      <c r="D151" s="48" t="s">
        <v>107</v>
      </c>
      <c r="E151" s="54" t="s">
        <v>208</v>
      </c>
      <c r="F151" s="2" t="s">
        <v>166</v>
      </c>
      <c r="G151" s="56" t="s">
        <v>18</v>
      </c>
      <c r="H151" s="56" t="s">
        <v>18</v>
      </c>
      <c r="I151" s="56" t="s">
        <v>18</v>
      </c>
      <c r="J151" s="56">
        <v>270</v>
      </c>
      <c r="K151" s="56">
        <v>348</v>
      </c>
    </row>
    <row r="152" spans="1:11" x14ac:dyDescent="0.2">
      <c r="A152" s="2">
        <f t="shared" si="5"/>
        <v>151</v>
      </c>
      <c r="B152" s="47" t="s">
        <v>105</v>
      </c>
      <c r="C152" s="2" t="s">
        <v>193</v>
      </c>
      <c r="D152" s="48" t="s">
        <v>107</v>
      </c>
      <c r="E152" s="54" t="s">
        <v>209</v>
      </c>
      <c r="F152" s="2" t="s">
        <v>210</v>
      </c>
      <c r="G152" s="56" t="s">
        <v>18</v>
      </c>
      <c r="H152" s="56" t="s">
        <v>18</v>
      </c>
      <c r="I152" s="56" t="s">
        <v>18</v>
      </c>
      <c r="J152" s="56">
        <v>9.6</v>
      </c>
      <c r="K152" s="56">
        <v>148.92998134628678</v>
      </c>
    </row>
    <row r="153" spans="1:11" x14ac:dyDescent="0.2">
      <c r="A153" s="2">
        <f t="shared" si="5"/>
        <v>152</v>
      </c>
      <c r="B153" s="47" t="s">
        <v>105</v>
      </c>
      <c r="C153" s="2" t="s">
        <v>193</v>
      </c>
      <c r="D153" s="48" t="s">
        <v>107</v>
      </c>
      <c r="E153" s="54" t="s">
        <v>211</v>
      </c>
      <c r="F153" s="2" t="s">
        <v>210</v>
      </c>
      <c r="G153" s="56" t="s">
        <v>18</v>
      </c>
      <c r="H153" s="56" t="s">
        <v>18</v>
      </c>
      <c r="I153" s="56" t="s">
        <v>18</v>
      </c>
      <c r="J153" s="56">
        <v>7.9206296048225049</v>
      </c>
      <c r="K153" s="56">
        <v>126.88830445187492</v>
      </c>
    </row>
    <row r="154" spans="1:11" x14ac:dyDescent="0.2">
      <c r="A154" s="2">
        <f t="shared" si="5"/>
        <v>153</v>
      </c>
      <c r="B154" s="47" t="s">
        <v>105</v>
      </c>
      <c r="C154" s="2" t="s">
        <v>193</v>
      </c>
      <c r="D154" s="48" t="s">
        <v>107</v>
      </c>
      <c r="E154" s="54" t="s">
        <v>212</v>
      </c>
      <c r="F154" s="2" t="s">
        <v>210</v>
      </c>
      <c r="G154" s="56" t="s">
        <v>18</v>
      </c>
      <c r="H154" s="56" t="s">
        <v>18</v>
      </c>
      <c r="I154" s="56" t="s">
        <v>18</v>
      </c>
      <c r="J154" s="56">
        <v>9.4529950083194674</v>
      </c>
      <c r="K154" s="56">
        <v>44.46801676094735</v>
      </c>
    </row>
    <row r="155" spans="1:11" x14ac:dyDescent="0.2">
      <c r="A155" s="2">
        <f t="shared" si="5"/>
        <v>154</v>
      </c>
      <c r="B155" s="47" t="s">
        <v>105</v>
      </c>
      <c r="C155" s="2" t="s">
        <v>193</v>
      </c>
      <c r="D155" s="48" t="s">
        <v>107</v>
      </c>
      <c r="E155" s="54" t="s">
        <v>213</v>
      </c>
      <c r="F155" s="2" t="s">
        <v>210</v>
      </c>
      <c r="G155" s="56" t="s">
        <v>18</v>
      </c>
      <c r="H155" s="56" t="s">
        <v>18</v>
      </c>
      <c r="I155" s="56" t="s">
        <v>18</v>
      </c>
      <c r="J155" s="56">
        <v>9.6707482993197278</v>
      </c>
      <c r="K155" s="56">
        <v>38.784830763198599</v>
      </c>
    </row>
    <row r="156" spans="1:11" x14ac:dyDescent="0.2">
      <c r="A156" s="2">
        <f t="shared" si="5"/>
        <v>155</v>
      </c>
      <c r="B156" s="47" t="s">
        <v>105</v>
      </c>
      <c r="C156" s="2" t="s">
        <v>193</v>
      </c>
      <c r="D156" s="48" t="s">
        <v>107</v>
      </c>
      <c r="E156" s="54" t="s">
        <v>214</v>
      </c>
      <c r="F156" s="2" t="s">
        <v>210</v>
      </c>
      <c r="G156" s="56" t="s">
        <v>18</v>
      </c>
      <c r="H156" s="56" t="s">
        <v>18</v>
      </c>
      <c r="I156" s="56" t="s">
        <v>18</v>
      </c>
      <c r="J156" s="56">
        <v>13.543307086614174</v>
      </c>
      <c r="K156" s="56">
        <v>32.276913616686343</v>
      </c>
    </row>
    <row r="157" spans="1:11" x14ac:dyDescent="0.2">
      <c r="A157" s="2">
        <f t="shared" si="5"/>
        <v>156</v>
      </c>
      <c r="B157" s="47" t="s">
        <v>105</v>
      </c>
      <c r="C157" s="2" t="s">
        <v>193</v>
      </c>
      <c r="D157" s="48" t="s">
        <v>107</v>
      </c>
      <c r="E157" s="54" t="s">
        <v>215</v>
      </c>
      <c r="F157" s="2" t="s">
        <v>210</v>
      </c>
      <c r="G157" s="56" t="s">
        <v>18</v>
      </c>
      <c r="H157" s="56" t="s">
        <v>18</v>
      </c>
      <c r="I157" s="56" t="s">
        <v>18</v>
      </c>
      <c r="J157" s="56">
        <v>18.682574916759158</v>
      </c>
      <c r="K157" s="56">
        <v>30.143811495753521</v>
      </c>
    </row>
    <row r="158" spans="1:11" x14ac:dyDescent="0.2">
      <c r="A158" s="2">
        <f t="shared" si="5"/>
        <v>157</v>
      </c>
      <c r="B158" s="47" t="s">
        <v>105</v>
      </c>
      <c r="C158" s="2" t="s">
        <v>193</v>
      </c>
      <c r="D158" s="48" t="s">
        <v>107</v>
      </c>
      <c r="E158" s="54" t="s">
        <v>216</v>
      </c>
      <c r="F158" s="2" t="s">
        <v>210</v>
      </c>
      <c r="G158" s="56" t="s">
        <v>18</v>
      </c>
      <c r="H158" s="56" t="s">
        <v>18</v>
      </c>
      <c r="I158" s="56" t="s">
        <v>18</v>
      </c>
      <c r="J158" s="56">
        <v>23.962311557788944</v>
      </c>
      <c r="K158" s="56">
        <v>27.064824353793796</v>
      </c>
    </row>
    <row r="159" spans="1:11" ht="22.5" x14ac:dyDescent="0.2">
      <c r="A159" s="2">
        <f t="shared" si="5"/>
        <v>158</v>
      </c>
      <c r="B159" s="47" t="s">
        <v>105</v>
      </c>
      <c r="C159" s="2" t="s">
        <v>193</v>
      </c>
      <c r="D159" s="48" t="s">
        <v>107</v>
      </c>
      <c r="E159" s="54" t="s">
        <v>217</v>
      </c>
      <c r="F159" s="2" t="s">
        <v>45</v>
      </c>
      <c r="G159" s="56">
        <v>9.7200000000000006</v>
      </c>
      <c r="H159" s="56">
        <v>9.57</v>
      </c>
      <c r="I159" s="56">
        <v>10.94</v>
      </c>
      <c r="J159" s="56">
        <v>66.209999999999994</v>
      </c>
      <c r="K159" s="56">
        <v>100</v>
      </c>
    </row>
    <row r="160" spans="1:11" ht="22.5" x14ac:dyDescent="0.2">
      <c r="A160" s="2">
        <f t="shared" si="5"/>
        <v>159</v>
      </c>
      <c r="B160" s="47" t="s">
        <v>105</v>
      </c>
      <c r="C160" s="2" t="s">
        <v>218</v>
      </c>
      <c r="D160" s="48" t="s">
        <v>218</v>
      </c>
      <c r="E160" s="51" t="s">
        <v>219</v>
      </c>
      <c r="F160" s="2" t="s">
        <v>45</v>
      </c>
      <c r="G160" s="56" t="s">
        <v>18</v>
      </c>
      <c r="H160" s="56">
        <v>49.7</v>
      </c>
      <c r="I160" s="56">
        <v>42</v>
      </c>
      <c r="J160" s="56">
        <v>41</v>
      </c>
      <c r="K160" s="56">
        <v>43</v>
      </c>
    </row>
    <row r="161" spans="1:11" x14ac:dyDescent="0.2">
      <c r="A161" s="2">
        <f t="shared" si="5"/>
        <v>160</v>
      </c>
      <c r="B161" s="47" t="s">
        <v>105</v>
      </c>
      <c r="C161" s="2" t="s">
        <v>218</v>
      </c>
      <c r="D161" s="48" t="s">
        <v>218</v>
      </c>
      <c r="E161" s="51" t="s">
        <v>220</v>
      </c>
      <c r="F161" s="2" t="s">
        <v>21</v>
      </c>
      <c r="G161" s="60">
        <v>0</v>
      </c>
      <c r="H161" s="60">
        <v>0</v>
      </c>
      <c r="I161" s="60">
        <v>0</v>
      </c>
      <c r="J161" s="60">
        <v>0</v>
      </c>
      <c r="K161" s="60">
        <v>0</v>
      </c>
    </row>
    <row r="162" spans="1:11" ht="33.75" x14ac:dyDescent="0.2">
      <c r="A162" s="2">
        <f t="shared" si="5"/>
        <v>161</v>
      </c>
      <c r="B162" s="47" t="s">
        <v>105</v>
      </c>
      <c r="C162" s="2" t="s">
        <v>218</v>
      </c>
      <c r="D162" s="48" t="s">
        <v>218</v>
      </c>
      <c r="E162" s="54" t="s">
        <v>221</v>
      </c>
      <c r="F162" s="2" t="s">
        <v>45</v>
      </c>
      <c r="G162" s="60">
        <v>0</v>
      </c>
      <c r="H162" s="60">
        <v>0</v>
      </c>
      <c r="I162" s="56">
        <v>100</v>
      </c>
      <c r="J162" s="56">
        <v>100</v>
      </c>
      <c r="K162" s="56">
        <v>100</v>
      </c>
    </row>
    <row r="163" spans="1:11" ht="45" x14ac:dyDescent="0.2">
      <c r="A163" s="2">
        <f t="shared" si="5"/>
        <v>162</v>
      </c>
      <c r="B163" s="47" t="s">
        <v>105</v>
      </c>
      <c r="C163" s="2" t="s">
        <v>218</v>
      </c>
      <c r="D163" s="48" t="s">
        <v>218</v>
      </c>
      <c r="E163" s="54" t="s">
        <v>380</v>
      </c>
      <c r="F163" s="2" t="s">
        <v>45</v>
      </c>
      <c r="G163" s="60">
        <v>0</v>
      </c>
      <c r="H163" s="56">
        <v>100</v>
      </c>
      <c r="I163" s="56">
        <v>100</v>
      </c>
      <c r="J163" s="56">
        <v>100</v>
      </c>
      <c r="K163" s="56">
        <v>100</v>
      </c>
    </row>
    <row r="164" spans="1:11" ht="33.75" x14ac:dyDescent="0.2">
      <c r="A164" s="2">
        <f t="shared" si="5"/>
        <v>163</v>
      </c>
      <c r="B164" s="47" t="s">
        <v>105</v>
      </c>
      <c r="C164" s="2" t="s">
        <v>218</v>
      </c>
      <c r="D164" s="48" t="s">
        <v>218</v>
      </c>
      <c r="E164" s="54" t="s">
        <v>222</v>
      </c>
      <c r="F164" s="2" t="s">
        <v>45</v>
      </c>
      <c r="G164" s="60">
        <v>0</v>
      </c>
      <c r="H164" s="56">
        <v>100</v>
      </c>
      <c r="I164" s="56">
        <v>100</v>
      </c>
      <c r="J164" s="56">
        <v>100</v>
      </c>
      <c r="K164" s="56">
        <v>100</v>
      </c>
    </row>
    <row r="165" spans="1:11" ht="22.5" x14ac:dyDescent="0.2">
      <c r="A165" s="2">
        <f t="shared" si="5"/>
        <v>164</v>
      </c>
      <c r="B165" s="47" t="s">
        <v>105</v>
      </c>
      <c r="C165" s="2" t="s">
        <v>218</v>
      </c>
      <c r="D165" s="48" t="s">
        <v>218</v>
      </c>
      <c r="E165" s="54" t="s">
        <v>223</v>
      </c>
      <c r="F165" s="2" t="s">
        <v>45</v>
      </c>
      <c r="G165" s="60">
        <v>0</v>
      </c>
      <c r="H165" s="60">
        <v>0</v>
      </c>
      <c r="I165" s="60">
        <v>0</v>
      </c>
      <c r="J165" s="60">
        <v>0</v>
      </c>
      <c r="K165" s="60">
        <v>0</v>
      </c>
    </row>
    <row r="166" spans="1:11" ht="33.75" x14ac:dyDescent="0.2">
      <c r="A166" s="2">
        <f t="shared" si="5"/>
        <v>165</v>
      </c>
      <c r="B166" s="47" t="s">
        <v>105</v>
      </c>
      <c r="C166" s="2" t="s">
        <v>218</v>
      </c>
      <c r="D166" s="48" t="s">
        <v>218</v>
      </c>
      <c r="E166" s="54" t="s">
        <v>224</v>
      </c>
      <c r="F166" s="2" t="s">
        <v>45</v>
      </c>
      <c r="G166" s="56">
        <v>100</v>
      </c>
      <c r="H166" s="56">
        <v>100</v>
      </c>
      <c r="I166" s="56">
        <v>100</v>
      </c>
      <c r="J166" s="56">
        <v>100</v>
      </c>
      <c r="K166" s="56">
        <v>100</v>
      </c>
    </row>
    <row r="167" spans="1:11" ht="33.75" x14ac:dyDescent="0.2">
      <c r="A167" s="2">
        <f t="shared" si="5"/>
        <v>166</v>
      </c>
      <c r="B167" s="47" t="s">
        <v>105</v>
      </c>
      <c r="C167" s="2" t="s">
        <v>218</v>
      </c>
      <c r="D167" s="48" t="s">
        <v>218</v>
      </c>
      <c r="E167" s="54" t="s">
        <v>225</v>
      </c>
      <c r="F167" s="2" t="s">
        <v>45</v>
      </c>
      <c r="G167" s="60">
        <v>0</v>
      </c>
      <c r="H167" s="60">
        <v>0</v>
      </c>
      <c r="I167" s="60">
        <v>0</v>
      </c>
      <c r="J167" s="60">
        <v>0</v>
      </c>
      <c r="K167" s="60">
        <v>0</v>
      </c>
    </row>
    <row r="168" spans="1:11" x14ac:dyDescent="0.2">
      <c r="A168" s="2">
        <f t="shared" si="5"/>
        <v>167</v>
      </c>
      <c r="B168" s="47" t="s">
        <v>105</v>
      </c>
      <c r="C168" s="2" t="s">
        <v>218</v>
      </c>
      <c r="D168" s="48" t="s">
        <v>218</v>
      </c>
      <c r="E168" s="71" t="s">
        <v>226</v>
      </c>
      <c r="F168" s="70" t="s">
        <v>21</v>
      </c>
      <c r="G168" s="60">
        <v>0</v>
      </c>
      <c r="H168" s="60">
        <v>0</v>
      </c>
      <c r="I168" s="56">
        <v>878</v>
      </c>
      <c r="J168" s="56">
        <v>801</v>
      </c>
      <c r="K168" s="56">
        <v>666</v>
      </c>
    </row>
    <row r="169" spans="1:11" x14ac:dyDescent="0.2">
      <c r="A169" s="2">
        <f t="shared" si="5"/>
        <v>168</v>
      </c>
      <c r="B169" s="47" t="s">
        <v>105</v>
      </c>
      <c r="C169" s="2" t="s">
        <v>218</v>
      </c>
      <c r="D169" s="48" t="s">
        <v>218</v>
      </c>
      <c r="E169" s="71" t="s">
        <v>227</v>
      </c>
      <c r="F169" s="70" t="s">
        <v>21</v>
      </c>
      <c r="G169" s="60">
        <v>0</v>
      </c>
      <c r="H169" s="60">
        <v>0</v>
      </c>
      <c r="I169" s="56">
        <v>225</v>
      </c>
      <c r="J169" s="56">
        <v>101</v>
      </c>
      <c r="K169" s="56">
        <v>77</v>
      </c>
    </row>
    <row r="170" spans="1:11" ht="22.5" x14ac:dyDescent="0.2">
      <c r="A170" s="2">
        <f t="shared" si="5"/>
        <v>169</v>
      </c>
      <c r="B170" s="47" t="s">
        <v>105</v>
      </c>
      <c r="C170" s="2" t="s">
        <v>218</v>
      </c>
      <c r="D170" s="48" t="s">
        <v>218</v>
      </c>
      <c r="E170" s="71" t="s">
        <v>228</v>
      </c>
      <c r="F170" s="70" t="s">
        <v>45</v>
      </c>
      <c r="G170" s="60">
        <v>0</v>
      </c>
      <c r="H170" s="60">
        <v>0</v>
      </c>
      <c r="I170" s="56">
        <v>85</v>
      </c>
      <c r="J170" s="56">
        <v>57</v>
      </c>
      <c r="K170" s="56">
        <v>71.319999999999993</v>
      </c>
    </row>
    <row r="171" spans="1:11" ht="22.5" x14ac:dyDescent="0.2">
      <c r="A171" s="2">
        <f t="shared" si="5"/>
        <v>170</v>
      </c>
      <c r="B171" s="47" t="s">
        <v>105</v>
      </c>
      <c r="C171" s="2" t="s">
        <v>218</v>
      </c>
      <c r="D171" s="48" t="s">
        <v>218</v>
      </c>
      <c r="E171" s="71" t="s">
        <v>229</v>
      </c>
      <c r="F171" s="70" t="s">
        <v>21</v>
      </c>
      <c r="G171" s="60">
        <v>0</v>
      </c>
      <c r="H171" s="60">
        <v>0</v>
      </c>
      <c r="I171" s="60">
        <v>0</v>
      </c>
      <c r="J171" s="60">
        <v>0</v>
      </c>
      <c r="K171" s="60">
        <v>0</v>
      </c>
    </row>
    <row r="172" spans="1:11" ht="22.5" x14ac:dyDescent="0.2">
      <c r="A172" s="2">
        <f t="shared" si="5"/>
        <v>171</v>
      </c>
      <c r="B172" s="47" t="s">
        <v>105</v>
      </c>
      <c r="C172" s="2" t="s">
        <v>218</v>
      </c>
      <c r="D172" s="48" t="s">
        <v>218</v>
      </c>
      <c r="E172" s="71" t="s">
        <v>230</v>
      </c>
      <c r="F172" s="70" t="s">
        <v>21</v>
      </c>
      <c r="G172" s="60">
        <v>0</v>
      </c>
      <c r="H172" s="60">
        <v>0</v>
      </c>
      <c r="I172" s="60">
        <v>0</v>
      </c>
      <c r="J172" s="56">
        <v>101</v>
      </c>
      <c r="K172" s="56">
        <v>77</v>
      </c>
    </row>
    <row r="173" spans="1:11" ht="22.5" x14ac:dyDescent="0.2">
      <c r="A173" s="2">
        <f t="shared" si="5"/>
        <v>172</v>
      </c>
      <c r="B173" s="47" t="s">
        <v>105</v>
      </c>
      <c r="C173" s="2" t="s">
        <v>218</v>
      </c>
      <c r="D173" s="48" t="s">
        <v>218</v>
      </c>
      <c r="E173" s="71" t="s">
        <v>231</v>
      </c>
      <c r="F173" s="70" t="s">
        <v>45</v>
      </c>
      <c r="G173" s="60">
        <v>0</v>
      </c>
      <c r="H173" s="60">
        <v>0</v>
      </c>
      <c r="I173" s="60">
        <v>0</v>
      </c>
      <c r="J173" s="60">
        <v>0</v>
      </c>
      <c r="K173" s="60">
        <v>0</v>
      </c>
    </row>
    <row r="174" spans="1:11" x14ac:dyDescent="0.2">
      <c r="A174" s="2">
        <f t="shared" si="5"/>
        <v>173</v>
      </c>
      <c r="B174" s="47" t="s">
        <v>105</v>
      </c>
      <c r="C174" s="2" t="s">
        <v>218</v>
      </c>
      <c r="D174" s="48" t="s">
        <v>218</v>
      </c>
      <c r="E174" s="71" t="s">
        <v>232</v>
      </c>
      <c r="F174" s="70" t="s">
        <v>45</v>
      </c>
      <c r="G174" s="60">
        <v>0</v>
      </c>
      <c r="H174" s="60">
        <v>0</v>
      </c>
      <c r="I174" s="60">
        <v>0</v>
      </c>
      <c r="J174" s="56">
        <v>1</v>
      </c>
      <c r="K174" s="56">
        <v>1</v>
      </c>
    </row>
    <row r="175" spans="1:11" ht="45" x14ac:dyDescent="0.2">
      <c r="A175" s="2">
        <f t="shared" si="5"/>
        <v>174</v>
      </c>
      <c r="B175" s="47" t="s">
        <v>105</v>
      </c>
      <c r="C175" s="2" t="s">
        <v>218</v>
      </c>
      <c r="D175" s="48" t="s">
        <v>218</v>
      </c>
      <c r="E175" s="71" t="s">
        <v>233</v>
      </c>
      <c r="F175" s="70" t="s">
        <v>21</v>
      </c>
      <c r="G175" s="60">
        <v>0</v>
      </c>
      <c r="H175" s="60">
        <v>0</v>
      </c>
      <c r="I175" s="60">
        <v>0</v>
      </c>
      <c r="J175" s="56">
        <v>271</v>
      </c>
      <c r="K175" s="56">
        <v>251</v>
      </c>
    </row>
    <row r="176" spans="1:11" ht="33.75" x14ac:dyDescent="0.2">
      <c r="A176" s="2">
        <f t="shared" si="5"/>
        <v>175</v>
      </c>
      <c r="B176" s="47" t="s">
        <v>105</v>
      </c>
      <c r="C176" s="2" t="s">
        <v>218</v>
      </c>
      <c r="D176" s="48" t="s">
        <v>218</v>
      </c>
      <c r="E176" s="71" t="s">
        <v>234</v>
      </c>
      <c r="F176" s="72" t="s">
        <v>45</v>
      </c>
      <c r="G176" s="60">
        <v>0</v>
      </c>
      <c r="H176" s="60">
        <v>0</v>
      </c>
      <c r="I176" s="60">
        <v>0</v>
      </c>
      <c r="J176" s="60">
        <v>0</v>
      </c>
      <c r="K176" s="60">
        <v>0</v>
      </c>
    </row>
    <row r="177" spans="1:11" ht="33.75" x14ac:dyDescent="0.2">
      <c r="A177" s="2">
        <f t="shared" si="5"/>
        <v>176</v>
      </c>
      <c r="B177" s="47" t="s">
        <v>105</v>
      </c>
      <c r="C177" s="2" t="s">
        <v>218</v>
      </c>
      <c r="D177" s="48" t="s">
        <v>218</v>
      </c>
      <c r="E177" s="71" t="s">
        <v>235</v>
      </c>
      <c r="F177" s="70" t="s">
        <v>21</v>
      </c>
      <c r="G177" s="60">
        <v>0</v>
      </c>
      <c r="H177" s="60">
        <v>0</v>
      </c>
      <c r="I177" s="60">
        <v>0</v>
      </c>
      <c r="J177" s="60">
        <v>0</v>
      </c>
      <c r="K177" s="60">
        <v>0</v>
      </c>
    </row>
    <row r="178" spans="1:11" ht="33.75" x14ac:dyDescent="0.2">
      <c r="A178" s="2">
        <f t="shared" si="5"/>
        <v>177</v>
      </c>
      <c r="B178" s="47" t="s">
        <v>105</v>
      </c>
      <c r="C178" s="2" t="s">
        <v>236</v>
      </c>
      <c r="D178" s="48" t="s">
        <v>164</v>
      </c>
      <c r="E178" s="51" t="s">
        <v>237</v>
      </c>
      <c r="F178" s="73" t="s">
        <v>21</v>
      </c>
      <c r="G178" s="56" t="s">
        <v>18</v>
      </c>
      <c r="H178" s="56" t="s">
        <v>18</v>
      </c>
      <c r="I178" s="56" t="s">
        <v>18</v>
      </c>
      <c r="J178" s="56" t="s">
        <v>238</v>
      </c>
      <c r="K178" s="56">
        <v>119406</v>
      </c>
    </row>
    <row r="179" spans="1:11" x14ac:dyDescent="0.2">
      <c r="A179" s="2">
        <f t="shared" si="5"/>
        <v>178</v>
      </c>
      <c r="B179" s="47" t="s">
        <v>105</v>
      </c>
      <c r="C179" s="2" t="s">
        <v>236</v>
      </c>
      <c r="D179" s="48" t="s">
        <v>164</v>
      </c>
      <c r="E179" s="51" t="s">
        <v>239</v>
      </c>
      <c r="F179" s="2" t="s">
        <v>21</v>
      </c>
      <c r="G179" s="56" t="s">
        <v>18</v>
      </c>
      <c r="H179" s="56" t="s">
        <v>18</v>
      </c>
      <c r="I179" s="56" t="s">
        <v>18</v>
      </c>
      <c r="J179" s="56" t="s">
        <v>240</v>
      </c>
      <c r="K179" s="56">
        <v>57436</v>
      </c>
    </row>
    <row r="180" spans="1:11" x14ac:dyDescent="0.2">
      <c r="A180" s="2">
        <f t="shared" si="5"/>
        <v>179</v>
      </c>
      <c r="B180" s="47" t="s">
        <v>105</v>
      </c>
      <c r="C180" s="2" t="s">
        <v>236</v>
      </c>
      <c r="D180" s="48" t="s">
        <v>164</v>
      </c>
      <c r="E180" s="51" t="s">
        <v>241</v>
      </c>
      <c r="F180" s="4" t="s">
        <v>12</v>
      </c>
      <c r="G180" s="56" t="s">
        <v>18</v>
      </c>
      <c r="H180" s="56">
        <v>8.2800000000000011</v>
      </c>
      <c r="I180" s="56">
        <v>46.379999999999995</v>
      </c>
      <c r="J180" s="56">
        <v>63.6</v>
      </c>
      <c r="K180" s="56">
        <v>59.4</v>
      </c>
    </row>
    <row r="181" spans="1:11" x14ac:dyDescent="0.2">
      <c r="A181" s="2">
        <f t="shared" si="5"/>
        <v>180</v>
      </c>
      <c r="B181" s="47" t="s">
        <v>105</v>
      </c>
      <c r="C181" s="2" t="s">
        <v>242</v>
      </c>
      <c r="D181" s="48" t="s">
        <v>172</v>
      </c>
      <c r="E181" s="51" t="s">
        <v>243</v>
      </c>
      <c r="F181" s="4" t="s">
        <v>7</v>
      </c>
      <c r="G181" s="58" t="s">
        <v>244</v>
      </c>
      <c r="H181" s="56" t="s">
        <v>244</v>
      </c>
      <c r="I181" s="56" t="s">
        <v>244</v>
      </c>
      <c r="J181" s="56" t="s">
        <v>244</v>
      </c>
      <c r="K181" s="56" t="s">
        <v>244</v>
      </c>
    </row>
    <row r="182" spans="1:11" ht="22.5" x14ac:dyDescent="0.2">
      <c r="A182" s="2">
        <f t="shared" si="5"/>
        <v>181</v>
      </c>
      <c r="B182" s="47" t="s">
        <v>105</v>
      </c>
      <c r="C182" s="2" t="s">
        <v>242</v>
      </c>
      <c r="D182" s="48" t="s">
        <v>172</v>
      </c>
      <c r="E182" s="51" t="s">
        <v>245</v>
      </c>
      <c r="F182" s="4" t="s">
        <v>45</v>
      </c>
      <c r="G182" s="56">
        <v>100</v>
      </c>
      <c r="H182" s="56">
        <v>100</v>
      </c>
      <c r="I182" s="56">
        <v>100</v>
      </c>
      <c r="J182" s="56">
        <v>100</v>
      </c>
      <c r="K182" s="56">
        <v>100</v>
      </c>
    </row>
    <row r="183" spans="1:11" ht="45" x14ac:dyDescent="0.2">
      <c r="A183" s="2">
        <f t="shared" si="5"/>
        <v>182</v>
      </c>
      <c r="B183" s="47" t="s">
        <v>105</v>
      </c>
      <c r="C183" s="2" t="s">
        <v>242</v>
      </c>
      <c r="D183" s="48" t="s">
        <v>172</v>
      </c>
      <c r="E183" s="52" t="s">
        <v>246</v>
      </c>
      <c r="F183" s="2" t="s">
        <v>45</v>
      </c>
      <c r="G183" s="56">
        <v>100</v>
      </c>
      <c r="H183" s="56">
        <v>100</v>
      </c>
      <c r="I183" s="56">
        <v>100</v>
      </c>
      <c r="J183" s="56">
        <v>100</v>
      </c>
      <c r="K183" s="56">
        <v>100</v>
      </c>
    </row>
    <row r="184" spans="1:11" ht="22.5" x14ac:dyDescent="0.2">
      <c r="A184" s="2">
        <f t="shared" si="5"/>
        <v>183</v>
      </c>
      <c r="B184" s="47" t="s">
        <v>105</v>
      </c>
      <c r="C184" s="2" t="s">
        <v>242</v>
      </c>
      <c r="D184" s="48" t="s">
        <v>15</v>
      </c>
      <c r="E184" s="51" t="s">
        <v>247</v>
      </c>
      <c r="F184" s="2" t="s">
        <v>21</v>
      </c>
      <c r="G184" s="60">
        <v>0</v>
      </c>
      <c r="H184" s="60">
        <v>0</v>
      </c>
      <c r="I184" s="60">
        <v>0</v>
      </c>
      <c r="J184" s="60">
        <v>0</v>
      </c>
      <c r="K184" s="60">
        <v>0</v>
      </c>
    </row>
    <row r="185" spans="1:11" ht="22.5" x14ac:dyDescent="0.2">
      <c r="A185" s="2">
        <f t="shared" si="5"/>
        <v>184</v>
      </c>
      <c r="B185" s="47" t="s">
        <v>105</v>
      </c>
      <c r="C185" s="2" t="s">
        <v>242</v>
      </c>
      <c r="D185" s="48" t="s">
        <v>172</v>
      </c>
      <c r="E185" s="51" t="s">
        <v>248</v>
      </c>
      <c r="F185" s="2" t="s">
        <v>45</v>
      </c>
      <c r="G185" s="56" t="s">
        <v>18</v>
      </c>
      <c r="H185" s="56">
        <v>1.95</v>
      </c>
      <c r="I185" s="56">
        <v>2.2000000000000002</v>
      </c>
      <c r="J185" s="56">
        <v>4.3</v>
      </c>
      <c r="K185" s="56">
        <v>3.9</v>
      </c>
    </row>
    <row r="186" spans="1:11" ht="22.5" x14ac:dyDescent="0.2">
      <c r="A186" s="2">
        <f t="shared" si="5"/>
        <v>185</v>
      </c>
      <c r="B186" s="47" t="s">
        <v>105</v>
      </c>
      <c r="C186" s="2" t="s">
        <v>242</v>
      </c>
      <c r="D186" s="48" t="s">
        <v>172</v>
      </c>
      <c r="E186" s="51" t="s">
        <v>249</v>
      </c>
      <c r="F186" s="2" t="s">
        <v>45</v>
      </c>
      <c r="G186" s="56" t="s">
        <v>18</v>
      </c>
      <c r="H186" s="56" t="s">
        <v>18</v>
      </c>
      <c r="I186" s="56" t="s">
        <v>18</v>
      </c>
      <c r="J186" s="56" t="s">
        <v>18</v>
      </c>
      <c r="K186" s="56">
        <v>100</v>
      </c>
    </row>
    <row r="187" spans="1:11" ht="22.5" x14ac:dyDescent="0.2">
      <c r="A187" s="2">
        <f t="shared" si="5"/>
        <v>186</v>
      </c>
      <c r="B187" s="47" t="s">
        <v>105</v>
      </c>
      <c r="C187" s="2" t="s">
        <v>242</v>
      </c>
      <c r="D187" s="48" t="s">
        <v>172</v>
      </c>
      <c r="E187" s="51" t="s">
        <v>250</v>
      </c>
      <c r="F187" s="2" t="s">
        <v>45</v>
      </c>
      <c r="G187" s="56" t="s">
        <v>18</v>
      </c>
      <c r="H187" s="56" t="s">
        <v>18</v>
      </c>
      <c r="I187" s="56" t="s">
        <v>18</v>
      </c>
      <c r="J187" s="56" t="s">
        <v>18</v>
      </c>
      <c r="K187" s="56">
        <v>100</v>
      </c>
    </row>
    <row r="188" spans="1:11" ht="33.75" x14ac:dyDescent="0.2">
      <c r="A188" s="2">
        <f t="shared" si="5"/>
        <v>187</v>
      </c>
      <c r="B188" s="47" t="s">
        <v>105</v>
      </c>
      <c r="C188" s="2" t="s">
        <v>242</v>
      </c>
      <c r="D188" s="48" t="s">
        <v>172</v>
      </c>
      <c r="E188" s="51" t="s">
        <v>251</v>
      </c>
      <c r="F188" s="2" t="s">
        <v>45</v>
      </c>
      <c r="G188" s="56" t="s">
        <v>18</v>
      </c>
      <c r="H188" s="56" t="s">
        <v>18</v>
      </c>
      <c r="I188" s="56">
        <v>3.93</v>
      </c>
      <c r="J188" s="56">
        <v>10.83</v>
      </c>
      <c r="K188" s="56">
        <v>5.86</v>
      </c>
    </row>
    <row r="189" spans="1:11" ht="33.75" x14ac:dyDescent="0.2">
      <c r="A189" s="2">
        <f t="shared" si="5"/>
        <v>188</v>
      </c>
      <c r="B189" s="47" t="s">
        <v>105</v>
      </c>
      <c r="C189" s="2" t="s">
        <v>242</v>
      </c>
      <c r="D189" s="48" t="s">
        <v>172</v>
      </c>
      <c r="E189" s="51" t="s">
        <v>252</v>
      </c>
      <c r="F189" s="2" t="s">
        <v>45</v>
      </c>
      <c r="G189" s="56" t="s">
        <v>18</v>
      </c>
      <c r="H189" s="56" t="s">
        <v>18</v>
      </c>
      <c r="I189" s="56">
        <v>4.82</v>
      </c>
      <c r="J189" s="56">
        <v>7.22</v>
      </c>
      <c r="K189" s="56">
        <v>6.6</v>
      </c>
    </row>
    <row r="190" spans="1:11" ht="45" x14ac:dyDescent="0.2">
      <c r="A190" s="2">
        <f t="shared" si="5"/>
        <v>189</v>
      </c>
      <c r="B190" s="47" t="s">
        <v>105</v>
      </c>
      <c r="C190" s="2" t="s">
        <v>242</v>
      </c>
      <c r="D190" s="48" t="s">
        <v>172</v>
      </c>
      <c r="E190" s="51" t="s">
        <v>253</v>
      </c>
      <c r="F190" s="2" t="s">
        <v>45</v>
      </c>
      <c r="G190" s="56" t="s">
        <v>18</v>
      </c>
      <c r="H190" s="56" t="s">
        <v>18</v>
      </c>
      <c r="I190" s="56">
        <v>2.2400000000000002</v>
      </c>
      <c r="J190" s="56">
        <v>2.13</v>
      </c>
      <c r="K190" s="56">
        <v>1.9230769230769232E-2</v>
      </c>
    </row>
    <row r="191" spans="1:11" ht="45" x14ac:dyDescent="0.2">
      <c r="A191" s="2">
        <f t="shared" si="5"/>
        <v>190</v>
      </c>
      <c r="B191" s="47" t="s">
        <v>105</v>
      </c>
      <c r="C191" s="2" t="s">
        <v>242</v>
      </c>
      <c r="D191" s="48" t="s">
        <v>172</v>
      </c>
      <c r="E191" s="51" t="s">
        <v>254</v>
      </c>
      <c r="F191" s="2" t="s">
        <v>45</v>
      </c>
      <c r="G191" s="56" t="s">
        <v>18</v>
      </c>
      <c r="H191" s="56" t="s">
        <v>18</v>
      </c>
      <c r="I191" s="56">
        <v>2.6</v>
      </c>
      <c r="J191" s="56">
        <v>13</v>
      </c>
      <c r="K191" s="56">
        <v>10</v>
      </c>
    </row>
    <row r="192" spans="1:11" ht="22.5" x14ac:dyDescent="0.2">
      <c r="A192" s="2">
        <f t="shared" si="5"/>
        <v>191</v>
      </c>
      <c r="B192" s="47" t="s">
        <v>105</v>
      </c>
      <c r="C192" s="2" t="s">
        <v>242</v>
      </c>
      <c r="D192" s="48" t="s">
        <v>172</v>
      </c>
      <c r="E192" s="51" t="s">
        <v>255</v>
      </c>
      <c r="F192" s="2" t="s">
        <v>45</v>
      </c>
      <c r="G192" s="56" t="s">
        <v>18</v>
      </c>
      <c r="H192" s="56" t="s">
        <v>18</v>
      </c>
      <c r="I192" s="56">
        <v>3.07</v>
      </c>
      <c r="J192" s="56">
        <v>3.7</v>
      </c>
      <c r="K192" s="56">
        <v>4.41E-2</v>
      </c>
    </row>
    <row r="193" spans="1:11" ht="22.5" x14ac:dyDescent="0.2">
      <c r="A193" s="2">
        <f t="shared" si="5"/>
        <v>192</v>
      </c>
      <c r="B193" s="49" t="s">
        <v>256</v>
      </c>
      <c r="C193" s="11" t="s">
        <v>257</v>
      </c>
      <c r="D193" s="50" t="s">
        <v>15</v>
      </c>
      <c r="E193" s="74" t="s">
        <v>258</v>
      </c>
      <c r="F193" s="4" t="s">
        <v>21</v>
      </c>
      <c r="G193" s="60">
        <v>0</v>
      </c>
      <c r="H193" s="60">
        <v>0</v>
      </c>
      <c r="I193" s="60">
        <v>0</v>
      </c>
      <c r="J193" s="60">
        <v>0</v>
      </c>
      <c r="K193" s="60">
        <v>0</v>
      </c>
    </row>
    <row r="194" spans="1:11" ht="22.5" x14ac:dyDescent="0.2">
      <c r="A194" s="2">
        <f t="shared" si="5"/>
        <v>193</v>
      </c>
      <c r="B194" s="49" t="s">
        <v>256</v>
      </c>
      <c r="C194" s="11" t="s">
        <v>257</v>
      </c>
      <c r="D194" s="50" t="s">
        <v>15</v>
      </c>
      <c r="E194" s="74" t="s">
        <v>259</v>
      </c>
      <c r="F194" s="75" t="s">
        <v>21</v>
      </c>
      <c r="G194" s="60">
        <v>0</v>
      </c>
      <c r="H194" s="60">
        <v>0</v>
      </c>
      <c r="I194" s="60">
        <v>0</v>
      </c>
      <c r="J194" s="60">
        <v>0</v>
      </c>
      <c r="K194" s="60">
        <v>0</v>
      </c>
    </row>
    <row r="195" spans="1:11" ht="22.5" x14ac:dyDescent="0.2">
      <c r="A195" s="2">
        <f t="shared" si="5"/>
        <v>194</v>
      </c>
      <c r="B195" s="49" t="s">
        <v>256</v>
      </c>
      <c r="C195" s="11" t="s">
        <v>257</v>
      </c>
      <c r="D195" s="50" t="s">
        <v>260</v>
      </c>
      <c r="E195" s="14" t="s">
        <v>261</v>
      </c>
      <c r="F195" s="75" t="s">
        <v>185</v>
      </c>
      <c r="G195" s="56" t="s">
        <v>59</v>
      </c>
      <c r="H195" s="56" t="s">
        <v>59</v>
      </c>
      <c r="I195" s="56">
        <v>0.2</v>
      </c>
      <c r="J195" s="56" t="s">
        <v>262</v>
      </c>
      <c r="K195" s="56">
        <v>0</v>
      </c>
    </row>
    <row r="196" spans="1:11" ht="22.5" x14ac:dyDescent="0.2">
      <c r="A196" s="2">
        <f t="shared" ref="A196:A212" si="6">+A195+1</f>
        <v>195</v>
      </c>
      <c r="B196" s="49" t="s">
        <v>256</v>
      </c>
      <c r="C196" s="11" t="s">
        <v>257</v>
      </c>
      <c r="D196" s="50" t="s">
        <v>15</v>
      </c>
      <c r="E196" s="74" t="s">
        <v>263</v>
      </c>
      <c r="F196" s="75" t="s">
        <v>21</v>
      </c>
      <c r="G196" s="60">
        <v>0</v>
      </c>
      <c r="H196" s="60" t="s">
        <v>262</v>
      </c>
      <c r="I196" s="60">
        <v>0</v>
      </c>
      <c r="J196" s="60">
        <v>0</v>
      </c>
      <c r="K196" s="60">
        <v>0</v>
      </c>
    </row>
    <row r="197" spans="1:11" ht="22.5" x14ac:dyDescent="0.2">
      <c r="A197" s="2">
        <f t="shared" si="6"/>
        <v>196</v>
      </c>
      <c r="B197" s="49" t="s">
        <v>256</v>
      </c>
      <c r="C197" s="11" t="s">
        <v>257</v>
      </c>
      <c r="D197" s="50" t="s">
        <v>15</v>
      </c>
      <c r="E197" s="74" t="s">
        <v>264</v>
      </c>
      <c r="F197" s="11" t="s">
        <v>21</v>
      </c>
      <c r="G197" s="60">
        <v>0</v>
      </c>
      <c r="H197" s="60" t="s">
        <v>262</v>
      </c>
      <c r="I197" s="60">
        <v>0</v>
      </c>
      <c r="J197" s="60">
        <v>0</v>
      </c>
      <c r="K197" s="60">
        <v>0</v>
      </c>
    </row>
    <row r="198" spans="1:11" ht="33.75" x14ac:dyDescent="0.2">
      <c r="A198" s="2">
        <f t="shared" si="6"/>
        <v>197</v>
      </c>
      <c r="B198" s="49" t="s">
        <v>256</v>
      </c>
      <c r="C198" s="2" t="s">
        <v>265</v>
      </c>
      <c r="D198" s="50" t="s">
        <v>15</v>
      </c>
      <c r="E198" s="52" t="s">
        <v>266</v>
      </c>
      <c r="F198" s="4" t="s">
        <v>12</v>
      </c>
      <c r="G198" s="56" t="s">
        <v>18</v>
      </c>
      <c r="H198" s="56" t="s">
        <v>18</v>
      </c>
      <c r="I198" s="56" t="s">
        <v>18</v>
      </c>
      <c r="J198" s="56" t="s">
        <v>18</v>
      </c>
      <c r="K198" s="56" t="s">
        <v>267</v>
      </c>
    </row>
    <row r="199" spans="1:11" ht="22.5" x14ac:dyDescent="0.2">
      <c r="A199" s="2">
        <f t="shared" si="6"/>
        <v>198</v>
      </c>
      <c r="B199" s="49" t="s">
        <v>256</v>
      </c>
      <c r="C199" s="2" t="s">
        <v>265</v>
      </c>
      <c r="D199" s="50" t="s">
        <v>15</v>
      </c>
      <c r="E199" s="51" t="s">
        <v>268</v>
      </c>
      <c r="F199" s="4" t="s">
        <v>12</v>
      </c>
      <c r="G199" s="56">
        <v>478.9</v>
      </c>
      <c r="H199" s="56">
        <v>463.6</v>
      </c>
      <c r="I199" s="56">
        <v>541</v>
      </c>
      <c r="J199" s="56">
        <v>727.9</v>
      </c>
      <c r="K199" s="56">
        <v>823.68</v>
      </c>
    </row>
    <row r="200" spans="1:11" x14ac:dyDescent="0.2">
      <c r="A200" s="2">
        <f t="shared" si="6"/>
        <v>199</v>
      </c>
      <c r="B200" s="49" t="s">
        <v>256</v>
      </c>
      <c r="C200" s="2" t="s">
        <v>269</v>
      </c>
      <c r="D200" s="50" t="s">
        <v>15</v>
      </c>
      <c r="E200" s="51" t="s">
        <v>270</v>
      </c>
      <c r="F200" s="2" t="s">
        <v>21</v>
      </c>
      <c r="G200" s="76" t="s">
        <v>7</v>
      </c>
      <c r="H200" s="56">
        <v>10</v>
      </c>
      <c r="I200" s="56">
        <v>12</v>
      </c>
      <c r="J200" s="56">
        <v>11</v>
      </c>
      <c r="K200" s="56">
        <v>8</v>
      </c>
    </row>
    <row r="201" spans="1:11" ht="22.5" x14ac:dyDescent="0.2">
      <c r="A201" s="2">
        <f t="shared" si="6"/>
        <v>200</v>
      </c>
      <c r="B201" s="49" t="s">
        <v>256</v>
      </c>
      <c r="C201" s="11" t="s">
        <v>257</v>
      </c>
      <c r="D201" s="50" t="s">
        <v>15</v>
      </c>
      <c r="E201" s="51" t="s">
        <v>271</v>
      </c>
      <c r="F201" s="2" t="s">
        <v>21</v>
      </c>
      <c r="G201" s="56" t="s">
        <v>18</v>
      </c>
      <c r="H201" s="56" t="s">
        <v>18</v>
      </c>
      <c r="I201" s="56" t="s">
        <v>18</v>
      </c>
      <c r="J201" s="56" t="s">
        <v>18</v>
      </c>
      <c r="K201" s="56">
        <v>4</v>
      </c>
    </row>
    <row r="202" spans="1:11" ht="22.5" x14ac:dyDescent="0.2">
      <c r="A202" s="2">
        <f t="shared" si="6"/>
        <v>201</v>
      </c>
      <c r="B202" s="49" t="s">
        <v>256</v>
      </c>
      <c r="C202" s="11" t="s">
        <v>257</v>
      </c>
      <c r="D202" s="50" t="s">
        <v>15</v>
      </c>
      <c r="E202" s="51" t="s">
        <v>272</v>
      </c>
      <c r="F202" s="2" t="s">
        <v>45</v>
      </c>
      <c r="G202" s="56" t="s">
        <v>18</v>
      </c>
      <c r="H202" s="56">
        <v>50</v>
      </c>
      <c r="I202" s="56">
        <v>50</v>
      </c>
      <c r="J202" s="56">
        <v>54.54</v>
      </c>
      <c r="K202" s="56">
        <v>50</v>
      </c>
    </row>
    <row r="203" spans="1:11" ht="22.5" x14ac:dyDescent="0.2">
      <c r="A203" s="2">
        <f t="shared" si="6"/>
        <v>202</v>
      </c>
      <c r="B203" s="49" t="s">
        <v>256</v>
      </c>
      <c r="C203" s="11" t="s">
        <v>257</v>
      </c>
      <c r="D203" s="50" t="s">
        <v>15</v>
      </c>
      <c r="E203" s="52" t="s">
        <v>273</v>
      </c>
      <c r="F203" s="2" t="s">
        <v>21</v>
      </c>
      <c r="G203" s="56" t="s">
        <v>18</v>
      </c>
      <c r="H203" s="56">
        <v>3</v>
      </c>
      <c r="I203" s="56">
        <v>3</v>
      </c>
      <c r="J203" s="56">
        <v>3</v>
      </c>
      <c r="K203" s="56">
        <v>2</v>
      </c>
    </row>
    <row r="204" spans="1:11" ht="22.5" x14ac:dyDescent="0.2">
      <c r="A204" s="2">
        <f t="shared" si="6"/>
        <v>203</v>
      </c>
      <c r="B204" s="49" t="s">
        <v>256</v>
      </c>
      <c r="C204" s="11" t="s">
        <v>257</v>
      </c>
      <c r="D204" s="50" t="s">
        <v>15</v>
      </c>
      <c r="E204" s="52" t="s">
        <v>274</v>
      </c>
      <c r="F204" s="2" t="s">
        <v>45</v>
      </c>
      <c r="G204" s="56" t="s">
        <v>18</v>
      </c>
      <c r="H204" s="56">
        <v>30</v>
      </c>
      <c r="I204" s="56">
        <v>25</v>
      </c>
      <c r="J204" s="56">
        <v>27.27</v>
      </c>
      <c r="K204" s="56">
        <v>25</v>
      </c>
    </row>
    <row r="205" spans="1:11" ht="22.5" x14ac:dyDescent="0.2">
      <c r="A205" s="2">
        <f t="shared" si="6"/>
        <v>204</v>
      </c>
      <c r="B205" s="49" t="s">
        <v>256</v>
      </c>
      <c r="C205" s="11" t="s">
        <v>257</v>
      </c>
      <c r="D205" s="50" t="s">
        <v>15</v>
      </c>
      <c r="E205" s="51" t="s">
        <v>275</v>
      </c>
      <c r="F205" s="2" t="s">
        <v>21</v>
      </c>
      <c r="G205" s="56" t="s">
        <v>18</v>
      </c>
      <c r="H205" s="56" t="s">
        <v>18</v>
      </c>
      <c r="I205" s="56">
        <v>7</v>
      </c>
      <c r="J205" s="56">
        <v>7</v>
      </c>
      <c r="K205" s="56">
        <v>7</v>
      </c>
    </row>
    <row r="206" spans="1:11" ht="22.5" x14ac:dyDescent="0.2">
      <c r="A206" s="2">
        <f t="shared" si="6"/>
        <v>205</v>
      </c>
      <c r="B206" s="49" t="s">
        <v>256</v>
      </c>
      <c r="C206" s="11" t="s">
        <v>257</v>
      </c>
      <c r="D206" s="50" t="s">
        <v>15</v>
      </c>
      <c r="E206" s="51" t="s">
        <v>276</v>
      </c>
      <c r="F206" s="2" t="s">
        <v>21</v>
      </c>
      <c r="G206" s="60">
        <v>0</v>
      </c>
      <c r="H206" s="60">
        <v>0</v>
      </c>
      <c r="I206" s="60">
        <v>0</v>
      </c>
      <c r="J206" s="60">
        <v>0</v>
      </c>
      <c r="K206" s="60">
        <v>0</v>
      </c>
    </row>
    <row r="207" spans="1:11" ht="22.5" x14ac:dyDescent="0.2">
      <c r="A207" s="2">
        <f t="shared" si="6"/>
        <v>206</v>
      </c>
      <c r="B207" s="49" t="s">
        <v>256</v>
      </c>
      <c r="C207" s="11" t="s">
        <v>257</v>
      </c>
      <c r="D207" s="50" t="s">
        <v>15</v>
      </c>
      <c r="E207" s="54" t="s">
        <v>277</v>
      </c>
      <c r="F207" s="2" t="s">
        <v>21</v>
      </c>
      <c r="G207" s="60">
        <v>0</v>
      </c>
      <c r="H207" s="60">
        <v>0</v>
      </c>
      <c r="I207" s="60">
        <v>0</v>
      </c>
      <c r="J207" s="60">
        <v>0</v>
      </c>
      <c r="K207" s="60">
        <v>0</v>
      </c>
    </row>
    <row r="208" spans="1:11" ht="22.5" x14ac:dyDescent="0.2">
      <c r="A208" s="2">
        <f t="shared" si="6"/>
        <v>207</v>
      </c>
      <c r="B208" s="49" t="s">
        <v>256</v>
      </c>
      <c r="C208" s="11" t="s">
        <v>257</v>
      </c>
      <c r="D208" s="50" t="s">
        <v>260</v>
      </c>
      <c r="E208" s="54" t="s">
        <v>278</v>
      </c>
      <c r="F208" s="2" t="s">
        <v>21</v>
      </c>
      <c r="G208" s="60">
        <v>0</v>
      </c>
      <c r="H208" s="60">
        <v>0</v>
      </c>
      <c r="I208" s="60">
        <v>0</v>
      </c>
      <c r="J208" s="60">
        <v>0</v>
      </c>
      <c r="K208" s="60">
        <v>0</v>
      </c>
    </row>
    <row r="209" spans="1:11" ht="22.5" x14ac:dyDescent="0.2">
      <c r="A209" s="2">
        <f t="shared" si="6"/>
        <v>208</v>
      </c>
      <c r="B209" s="49" t="s">
        <v>256</v>
      </c>
      <c r="C209" s="11" t="s">
        <v>257</v>
      </c>
      <c r="D209" s="50" t="s">
        <v>15</v>
      </c>
      <c r="E209" s="54" t="s">
        <v>279</v>
      </c>
      <c r="F209" s="2" t="s">
        <v>45</v>
      </c>
      <c r="G209" s="56">
        <v>100</v>
      </c>
      <c r="H209" s="56">
        <v>100</v>
      </c>
      <c r="I209" s="56">
        <v>100</v>
      </c>
      <c r="J209" s="56">
        <v>100</v>
      </c>
      <c r="K209" s="56">
        <v>100</v>
      </c>
    </row>
    <row r="210" spans="1:11" ht="33.75" x14ac:dyDescent="0.2">
      <c r="A210" s="2">
        <f t="shared" si="6"/>
        <v>209</v>
      </c>
      <c r="B210" s="49" t="s">
        <v>256</v>
      </c>
      <c r="C210" s="11" t="s">
        <v>257</v>
      </c>
      <c r="D210" s="50" t="s">
        <v>260</v>
      </c>
      <c r="E210" s="54" t="s">
        <v>280</v>
      </c>
      <c r="F210" s="2" t="s">
        <v>45</v>
      </c>
      <c r="G210" s="60">
        <v>0</v>
      </c>
      <c r="H210" s="60">
        <v>0</v>
      </c>
      <c r="I210" s="60">
        <v>0</v>
      </c>
      <c r="J210" s="60">
        <v>0</v>
      </c>
      <c r="K210" s="60">
        <v>0</v>
      </c>
    </row>
    <row r="211" spans="1:11" ht="22.5" x14ac:dyDescent="0.2">
      <c r="A211" s="2">
        <f t="shared" si="6"/>
        <v>210</v>
      </c>
      <c r="B211" s="49" t="s">
        <v>256</v>
      </c>
      <c r="C211" s="11" t="s">
        <v>257</v>
      </c>
      <c r="D211" s="50" t="s">
        <v>15</v>
      </c>
      <c r="E211" s="54" t="s">
        <v>281</v>
      </c>
      <c r="F211" s="2" t="s">
        <v>45</v>
      </c>
      <c r="G211" s="56">
        <v>100</v>
      </c>
      <c r="H211" s="56">
        <v>100</v>
      </c>
      <c r="I211" s="56">
        <v>100</v>
      </c>
      <c r="J211" s="56">
        <v>100</v>
      </c>
      <c r="K211" s="56">
        <v>100</v>
      </c>
    </row>
    <row r="212" spans="1:11" ht="33.75" x14ac:dyDescent="0.2">
      <c r="A212" s="2">
        <f t="shared" si="6"/>
        <v>211</v>
      </c>
      <c r="B212" s="49" t="s">
        <v>256</v>
      </c>
      <c r="C212" s="11" t="s">
        <v>257</v>
      </c>
      <c r="D212" s="50" t="s">
        <v>260</v>
      </c>
      <c r="E212" s="54" t="s">
        <v>282</v>
      </c>
      <c r="F212" s="2" t="s">
        <v>45</v>
      </c>
      <c r="G212" s="60">
        <v>0</v>
      </c>
      <c r="H212" s="60">
        <v>0</v>
      </c>
      <c r="I212" s="60">
        <v>0</v>
      </c>
      <c r="J212" s="56">
        <v>100</v>
      </c>
      <c r="K212" s="56">
        <v>100</v>
      </c>
    </row>
  </sheetData>
  <sheetProtection algorithmName="SHA-512" hashValue="a8mTR2odtcATjHqRm59QZ362qxUn80bAZlWUp5oB9wDKSyTq7MslMp5YGdOgCUDP6fkRDEOMWkEiOQktMiNoYw==" saltValue="9Gs4jwMgxWoLp1flNU5ZeQ==" spinCount="100000" sheet="1" objects="1" scenarios="1"/>
  <mergeCells count="1">
    <mergeCell ref="E149:K14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87673-720D-43C2-BE64-5E89C34C7AFC}">
  <sheetPr>
    <tabColor rgb="FFC00000"/>
  </sheetPr>
  <dimension ref="A1"/>
  <sheetViews>
    <sheetView showGridLines="0" workbookViewId="0"/>
  </sheetViews>
  <sheetFormatPr defaultRowHeight="15" x14ac:dyDescent="0.25"/>
  <sheetData/>
  <sheetProtection algorithmName="SHA-512" hashValue="jyB9d87nJymudqgMSbagHA513QfZza99yfEofTtpx5uTPiG9EglUyLAFhDihs3qMR41XF0Ix5F/XxxYbSUywfA==" saltValue="rWi0Rg9iprGKZUKdlTyzF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4F3C0-2D8B-425C-BA59-0FC9C2EE2A67}">
  <sheetPr>
    <tabColor theme="4" tint="-0.499984740745262"/>
  </sheetPr>
  <dimension ref="A1:R262"/>
  <sheetViews>
    <sheetView showGridLines="0" zoomScale="90" zoomScaleNormal="90" workbookViewId="0">
      <pane xSplit="18" ySplit="5" topLeftCell="S6" activePane="bottomRight" state="frozen"/>
      <selection pane="topRight" activeCell="S1" sqref="S1"/>
      <selection pane="bottomLeft" activeCell="A6" sqref="A6"/>
      <selection pane="bottomRight" sqref="A1:R1"/>
    </sheetView>
  </sheetViews>
  <sheetFormatPr defaultColWidth="8.7109375" defaultRowHeight="12.75" x14ac:dyDescent="0.25"/>
  <cols>
    <col min="1" max="16384" width="8.7109375" style="85"/>
  </cols>
  <sheetData>
    <row r="1" spans="1:18" ht="21.95" customHeight="1" x14ac:dyDescent="0.25">
      <c r="A1" s="160" t="s">
        <v>298</v>
      </c>
      <c r="B1" s="160"/>
      <c r="C1" s="160"/>
      <c r="D1" s="160"/>
      <c r="E1" s="160"/>
      <c r="F1" s="160"/>
      <c r="G1" s="160"/>
      <c r="H1" s="160"/>
      <c r="I1" s="160"/>
      <c r="J1" s="160"/>
      <c r="K1" s="160"/>
      <c r="L1" s="160"/>
      <c r="M1" s="160"/>
      <c r="N1" s="160"/>
      <c r="O1" s="160"/>
      <c r="P1" s="160"/>
      <c r="Q1" s="160"/>
      <c r="R1" s="160"/>
    </row>
    <row r="2" spans="1:18" x14ac:dyDescent="0.25">
      <c r="A2" s="161" t="s">
        <v>348</v>
      </c>
      <c r="B2" s="161"/>
      <c r="C2" s="161"/>
      <c r="D2" s="161"/>
      <c r="E2" s="161"/>
      <c r="F2" s="161"/>
      <c r="G2" s="161"/>
      <c r="H2" s="161"/>
      <c r="I2" s="161"/>
      <c r="J2" s="161"/>
      <c r="K2" s="161"/>
      <c r="L2" s="161"/>
      <c r="M2" s="161"/>
      <c r="N2" s="161"/>
      <c r="O2" s="161"/>
      <c r="P2" s="161"/>
      <c r="Q2" s="161"/>
      <c r="R2" s="161"/>
    </row>
    <row r="3" spans="1:18" ht="35.1" customHeight="1" x14ac:dyDescent="0.25">
      <c r="A3" s="161"/>
      <c r="B3" s="161"/>
      <c r="C3" s="161"/>
      <c r="D3" s="161"/>
      <c r="E3" s="161"/>
      <c r="F3" s="161"/>
      <c r="G3" s="161"/>
      <c r="H3" s="161"/>
      <c r="I3" s="161"/>
      <c r="J3" s="161"/>
      <c r="K3" s="161"/>
      <c r="L3" s="161"/>
      <c r="M3" s="161"/>
      <c r="N3" s="161"/>
      <c r="O3" s="161"/>
      <c r="P3" s="161"/>
      <c r="Q3" s="161"/>
      <c r="R3" s="161"/>
    </row>
    <row r="4" spans="1:18" x14ac:dyDescent="0.25">
      <c r="A4" s="161"/>
      <c r="B4" s="161"/>
      <c r="C4" s="161"/>
      <c r="D4" s="161"/>
      <c r="E4" s="161"/>
      <c r="F4" s="161"/>
      <c r="G4" s="161"/>
      <c r="H4" s="161"/>
      <c r="I4" s="161"/>
      <c r="J4" s="161"/>
      <c r="K4" s="161"/>
      <c r="L4" s="161"/>
      <c r="M4" s="161"/>
      <c r="N4" s="161"/>
      <c r="O4" s="161"/>
      <c r="P4" s="161"/>
      <c r="Q4" s="161"/>
      <c r="R4" s="161"/>
    </row>
    <row r="5" spans="1:18" ht="48.6" customHeight="1" x14ac:dyDescent="0.25">
      <c r="A5" s="161"/>
      <c r="B5" s="161"/>
      <c r="C5" s="161"/>
      <c r="D5" s="161"/>
      <c r="E5" s="161"/>
      <c r="F5" s="161"/>
      <c r="G5" s="161"/>
      <c r="H5" s="161"/>
      <c r="I5" s="161"/>
      <c r="J5" s="161"/>
      <c r="K5" s="161"/>
      <c r="L5" s="161"/>
      <c r="M5" s="161"/>
      <c r="N5" s="161"/>
      <c r="O5" s="161"/>
      <c r="P5" s="161"/>
      <c r="Q5" s="161"/>
      <c r="R5" s="161"/>
    </row>
    <row r="6" spans="1:18" s="90" customFormat="1" x14ac:dyDescent="0.25">
      <c r="A6" s="89"/>
      <c r="B6" s="89"/>
      <c r="C6" s="89"/>
      <c r="D6" s="89"/>
      <c r="E6" s="89"/>
      <c r="F6" s="89"/>
      <c r="G6" s="89"/>
      <c r="H6" s="89"/>
      <c r="I6" s="89"/>
      <c r="J6" s="89"/>
      <c r="K6" s="89"/>
      <c r="L6" s="89"/>
      <c r="M6" s="89"/>
      <c r="N6" s="89"/>
      <c r="O6" s="89"/>
      <c r="P6" s="89"/>
      <c r="Q6" s="89"/>
      <c r="R6" s="89"/>
    </row>
    <row r="7" spans="1:18" s="90" customFormat="1" ht="23.45" customHeight="1" x14ac:dyDescent="0.25">
      <c r="A7" s="94" t="s">
        <v>283</v>
      </c>
      <c r="B7" s="95"/>
      <c r="C7" s="95"/>
      <c r="D7" s="95"/>
      <c r="E7" s="95"/>
      <c r="F7" s="95"/>
      <c r="G7" s="95"/>
      <c r="H7" s="95"/>
      <c r="I7" s="95"/>
      <c r="J7" s="95"/>
      <c r="K7" s="95"/>
      <c r="L7" s="95"/>
      <c r="M7" s="95"/>
      <c r="N7" s="95"/>
      <c r="O7" s="95"/>
      <c r="P7" s="95"/>
      <c r="Q7" s="95"/>
      <c r="R7" s="95"/>
    </row>
    <row r="8" spans="1:18" s="90" customFormat="1" x14ac:dyDescent="0.25">
      <c r="A8" s="158" t="s">
        <v>284</v>
      </c>
      <c r="B8" s="158"/>
      <c r="C8" s="158"/>
      <c r="D8" s="158"/>
      <c r="E8" s="158"/>
      <c r="F8" s="158"/>
      <c r="G8" s="158"/>
      <c r="H8" s="158"/>
      <c r="I8" s="158"/>
      <c r="J8" s="158"/>
      <c r="K8" s="158"/>
      <c r="L8" s="158"/>
      <c r="M8" s="158"/>
      <c r="N8" s="158"/>
      <c r="O8" s="158"/>
      <c r="P8" s="158"/>
      <c r="Q8" s="158"/>
      <c r="R8" s="158"/>
    </row>
    <row r="9" spans="1:18" s="90" customFormat="1" x14ac:dyDescent="0.25">
      <c r="A9" s="158"/>
      <c r="B9" s="158"/>
      <c r="C9" s="158"/>
      <c r="D9" s="158"/>
      <c r="E9" s="158"/>
      <c r="F9" s="158"/>
      <c r="G9" s="158"/>
      <c r="H9" s="158"/>
      <c r="I9" s="158"/>
      <c r="J9" s="158"/>
      <c r="K9" s="158"/>
      <c r="L9" s="158"/>
      <c r="M9" s="158"/>
      <c r="N9" s="158"/>
      <c r="O9" s="158"/>
      <c r="P9" s="158"/>
      <c r="Q9" s="158"/>
      <c r="R9" s="158"/>
    </row>
    <row r="10" spans="1:18" s="90" customFormat="1" x14ac:dyDescent="0.25">
      <c r="A10" s="158"/>
      <c r="B10" s="158"/>
      <c r="C10" s="158"/>
      <c r="D10" s="158"/>
      <c r="E10" s="158"/>
      <c r="F10" s="158"/>
      <c r="G10" s="158"/>
      <c r="H10" s="158"/>
      <c r="I10" s="158"/>
      <c r="J10" s="158"/>
      <c r="K10" s="158"/>
      <c r="L10" s="158"/>
      <c r="M10" s="158"/>
      <c r="N10" s="158"/>
      <c r="O10" s="158"/>
      <c r="P10" s="158"/>
      <c r="Q10" s="158"/>
      <c r="R10" s="158"/>
    </row>
    <row r="11" spans="1:18" s="90" customFormat="1" x14ac:dyDescent="0.25">
      <c r="A11" s="158"/>
      <c r="B11" s="158"/>
      <c r="C11" s="158"/>
      <c r="D11" s="158"/>
      <c r="E11" s="158"/>
      <c r="F11" s="158"/>
      <c r="G11" s="158"/>
      <c r="H11" s="158"/>
      <c r="I11" s="158"/>
      <c r="J11" s="158"/>
      <c r="K11" s="158"/>
      <c r="L11" s="158"/>
      <c r="M11" s="158"/>
      <c r="N11" s="158"/>
      <c r="O11" s="158"/>
      <c r="P11" s="158"/>
      <c r="Q11" s="158"/>
      <c r="R11" s="158"/>
    </row>
    <row r="12" spans="1:18" s="90" customFormat="1" x14ac:dyDescent="0.25">
      <c r="A12" s="158"/>
      <c r="B12" s="158"/>
      <c r="C12" s="158"/>
      <c r="D12" s="158"/>
      <c r="E12" s="158"/>
      <c r="F12" s="158"/>
      <c r="G12" s="158"/>
      <c r="H12" s="158"/>
      <c r="I12" s="158"/>
      <c r="J12" s="158"/>
      <c r="K12" s="158"/>
      <c r="L12" s="158"/>
      <c r="M12" s="158"/>
      <c r="N12" s="158"/>
      <c r="O12" s="158"/>
      <c r="P12" s="158"/>
      <c r="Q12" s="158"/>
      <c r="R12" s="158"/>
    </row>
    <row r="13" spans="1:18" s="90" customFormat="1" x14ac:dyDescent="0.25">
      <c r="A13" s="158"/>
      <c r="B13" s="158"/>
      <c r="C13" s="158"/>
      <c r="D13" s="158"/>
      <c r="E13" s="158"/>
      <c r="F13" s="158"/>
      <c r="G13" s="158"/>
      <c r="H13" s="158"/>
      <c r="I13" s="158"/>
      <c r="J13" s="158"/>
      <c r="K13" s="158"/>
      <c r="L13" s="158"/>
      <c r="M13" s="158"/>
      <c r="N13" s="158"/>
      <c r="O13" s="158"/>
      <c r="P13" s="158"/>
      <c r="Q13" s="158"/>
      <c r="R13" s="158"/>
    </row>
    <row r="14" spans="1:18" s="90" customFormat="1" ht="15.6" customHeight="1" x14ac:dyDescent="0.25">
      <c r="A14" s="159"/>
      <c r="B14" s="159"/>
      <c r="C14" s="159"/>
      <c r="D14" s="159"/>
      <c r="E14" s="159"/>
      <c r="F14" s="159"/>
      <c r="G14" s="159"/>
      <c r="H14" s="159"/>
      <c r="I14" s="159"/>
      <c r="J14" s="159"/>
      <c r="K14" s="159"/>
      <c r="L14" s="159"/>
      <c r="M14" s="159"/>
      <c r="N14" s="159"/>
      <c r="O14" s="159"/>
      <c r="P14" s="159"/>
      <c r="Q14" s="159"/>
      <c r="R14" s="159"/>
    </row>
    <row r="15" spans="1:18" s="90" customFormat="1" x14ac:dyDescent="0.25"/>
    <row r="16" spans="1:18" s="90" customFormat="1" ht="23.45" customHeight="1" x14ac:dyDescent="0.25">
      <c r="A16" s="94" t="s">
        <v>285</v>
      </c>
      <c r="B16" s="95"/>
      <c r="C16" s="95"/>
      <c r="D16" s="95"/>
      <c r="E16" s="95"/>
      <c r="F16" s="95"/>
      <c r="G16" s="95"/>
      <c r="H16" s="95"/>
      <c r="I16" s="95"/>
      <c r="J16" s="95"/>
      <c r="K16" s="95"/>
      <c r="L16" s="95"/>
      <c r="M16" s="95"/>
      <c r="N16" s="95"/>
      <c r="O16" s="95"/>
      <c r="P16" s="95"/>
      <c r="Q16" s="95"/>
      <c r="R16" s="95"/>
    </row>
    <row r="17" spans="1:18" s="90" customFormat="1" x14ac:dyDescent="0.25">
      <c r="A17" s="158" t="s">
        <v>286</v>
      </c>
      <c r="B17" s="158"/>
      <c r="C17" s="158"/>
      <c r="D17" s="158"/>
      <c r="E17" s="158"/>
      <c r="F17" s="158"/>
      <c r="G17" s="158"/>
      <c r="H17" s="158"/>
      <c r="I17" s="158"/>
      <c r="J17" s="158"/>
      <c r="K17" s="158"/>
      <c r="L17" s="158"/>
      <c r="M17" s="158"/>
      <c r="N17" s="158"/>
      <c r="O17" s="158"/>
      <c r="P17" s="158"/>
      <c r="Q17" s="158"/>
      <c r="R17" s="158"/>
    </row>
    <row r="18" spans="1:18" s="90" customFormat="1" x14ac:dyDescent="0.25">
      <c r="A18" s="158"/>
      <c r="B18" s="158"/>
      <c r="C18" s="158"/>
      <c r="D18" s="158"/>
      <c r="E18" s="158"/>
      <c r="F18" s="158"/>
      <c r="G18" s="158"/>
      <c r="H18" s="158"/>
      <c r="I18" s="158"/>
      <c r="J18" s="158"/>
      <c r="K18" s="158"/>
      <c r="L18" s="158"/>
      <c r="M18" s="158"/>
      <c r="N18" s="158"/>
      <c r="O18" s="158"/>
      <c r="P18" s="158"/>
      <c r="Q18" s="158"/>
      <c r="R18" s="158"/>
    </row>
    <row r="19" spans="1:18" s="90" customFormat="1" x14ac:dyDescent="0.25">
      <c r="A19" s="158"/>
      <c r="B19" s="158"/>
      <c r="C19" s="158"/>
      <c r="D19" s="158"/>
      <c r="E19" s="158"/>
      <c r="F19" s="158"/>
      <c r="G19" s="158"/>
      <c r="H19" s="158"/>
      <c r="I19" s="158"/>
      <c r="J19" s="158"/>
      <c r="K19" s="158"/>
      <c r="L19" s="158"/>
      <c r="M19" s="158"/>
      <c r="N19" s="158"/>
      <c r="O19" s="158"/>
      <c r="P19" s="158"/>
      <c r="Q19" s="158"/>
      <c r="R19" s="158"/>
    </row>
    <row r="20" spans="1:18" s="90" customFormat="1" x14ac:dyDescent="0.25">
      <c r="A20" s="158"/>
      <c r="B20" s="158"/>
      <c r="C20" s="158"/>
      <c r="D20" s="158"/>
      <c r="E20" s="158"/>
      <c r="F20" s="158"/>
      <c r="G20" s="158"/>
      <c r="H20" s="158"/>
      <c r="I20" s="158"/>
      <c r="J20" s="158"/>
      <c r="K20" s="158"/>
      <c r="L20" s="158"/>
      <c r="M20" s="158"/>
      <c r="N20" s="158"/>
      <c r="O20" s="158"/>
      <c r="P20" s="158"/>
      <c r="Q20" s="158"/>
      <c r="R20" s="158"/>
    </row>
    <row r="21" spans="1:18" s="90" customFormat="1" x14ac:dyDescent="0.25">
      <c r="A21" s="158"/>
      <c r="B21" s="158"/>
      <c r="C21" s="158"/>
      <c r="D21" s="158"/>
      <c r="E21" s="158"/>
      <c r="F21" s="158"/>
      <c r="G21" s="158"/>
      <c r="H21" s="158"/>
      <c r="I21" s="158"/>
      <c r="J21" s="158"/>
      <c r="K21" s="158"/>
      <c r="L21" s="158"/>
      <c r="M21" s="158"/>
      <c r="N21" s="158"/>
      <c r="O21" s="158"/>
      <c r="P21" s="158"/>
      <c r="Q21" s="158"/>
      <c r="R21" s="158"/>
    </row>
    <row r="22" spans="1:18" s="90" customFormat="1" x14ac:dyDescent="0.25">
      <c r="A22" s="158"/>
      <c r="B22" s="158"/>
      <c r="C22" s="158"/>
      <c r="D22" s="158"/>
      <c r="E22" s="158"/>
      <c r="F22" s="158"/>
      <c r="G22" s="158"/>
      <c r="H22" s="158"/>
      <c r="I22" s="158"/>
      <c r="J22" s="158"/>
      <c r="K22" s="158"/>
      <c r="L22" s="158"/>
      <c r="M22" s="158"/>
      <c r="N22" s="158"/>
      <c r="O22" s="158"/>
      <c r="P22" s="158"/>
      <c r="Q22" s="158"/>
      <c r="R22" s="158"/>
    </row>
    <row r="23" spans="1:18" s="90" customFormat="1" ht="21.6" customHeight="1" x14ac:dyDescent="0.25">
      <c r="A23" s="159"/>
      <c r="B23" s="159"/>
      <c r="C23" s="159"/>
      <c r="D23" s="159"/>
      <c r="E23" s="159"/>
      <c r="F23" s="159"/>
      <c r="G23" s="159"/>
      <c r="H23" s="159"/>
      <c r="I23" s="159"/>
      <c r="J23" s="159"/>
      <c r="K23" s="159"/>
      <c r="L23" s="159"/>
      <c r="M23" s="159"/>
      <c r="N23" s="159"/>
      <c r="O23" s="159"/>
      <c r="P23" s="159"/>
      <c r="Q23" s="159"/>
      <c r="R23" s="159"/>
    </row>
    <row r="24" spans="1:18" s="90" customFormat="1" x14ac:dyDescent="0.25"/>
    <row r="25" spans="1:18" s="90" customFormat="1" ht="23.45" customHeight="1" x14ac:dyDescent="0.25">
      <c r="A25" s="94" t="s">
        <v>287</v>
      </c>
      <c r="B25" s="95"/>
      <c r="C25" s="95"/>
      <c r="D25" s="95"/>
      <c r="E25" s="95"/>
      <c r="F25" s="95"/>
      <c r="G25" s="95"/>
      <c r="H25" s="95"/>
      <c r="I25" s="95"/>
      <c r="J25" s="95"/>
      <c r="K25" s="95"/>
      <c r="L25" s="95"/>
      <c r="M25" s="95"/>
      <c r="N25" s="95"/>
      <c r="O25" s="95"/>
      <c r="P25" s="95"/>
      <c r="Q25" s="95"/>
      <c r="R25" s="95"/>
    </row>
    <row r="26" spans="1:18" s="90" customFormat="1" ht="14.45" customHeight="1" x14ac:dyDescent="0.25">
      <c r="A26" s="158" t="s">
        <v>288</v>
      </c>
      <c r="B26" s="158"/>
      <c r="C26" s="158"/>
      <c r="D26" s="158"/>
      <c r="E26" s="158"/>
      <c r="F26" s="158"/>
      <c r="G26" s="158"/>
      <c r="H26" s="158"/>
      <c r="I26" s="158"/>
      <c r="J26" s="158"/>
      <c r="K26" s="158"/>
      <c r="L26" s="158"/>
      <c r="M26" s="158"/>
      <c r="N26" s="158"/>
      <c r="O26" s="158"/>
      <c r="P26" s="158"/>
      <c r="Q26" s="158"/>
      <c r="R26" s="158"/>
    </row>
    <row r="27" spans="1:18" s="90" customFormat="1" x14ac:dyDescent="0.25">
      <c r="A27" s="158"/>
      <c r="B27" s="158"/>
      <c r="C27" s="158"/>
      <c r="D27" s="158"/>
      <c r="E27" s="158"/>
      <c r="F27" s="158"/>
      <c r="G27" s="158"/>
      <c r="H27" s="158"/>
      <c r="I27" s="158"/>
      <c r="J27" s="158"/>
      <c r="K27" s="158"/>
      <c r="L27" s="158"/>
      <c r="M27" s="158"/>
      <c r="N27" s="158"/>
      <c r="O27" s="158"/>
      <c r="P27" s="158"/>
      <c r="Q27" s="158"/>
      <c r="R27" s="158"/>
    </row>
    <row r="28" spans="1:18" s="90" customFormat="1" x14ac:dyDescent="0.25">
      <c r="A28" s="158"/>
      <c r="B28" s="158"/>
      <c r="C28" s="158"/>
      <c r="D28" s="158"/>
      <c r="E28" s="158"/>
      <c r="F28" s="158"/>
      <c r="G28" s="158"/>
      <c r="H28" s="158"/>
      <c r="I28" s="158"/>
      <c r="J28" s="158"/>
      <c r="K28" s="158"/>
      <c r="L28" s="158"/>
      <c r="M28" s="158"/>
      <c r="N28" s="158"/>
      <c r="O28" s="158"/>
      <c r="P28" s="158"/>
      <c r="Q28" s="158"/>
      <c r="R28" s="158"/>
    </row>
    <row r="29" spans="1:18" s="90" customFormat="1" ht="26.45" customHeight="1" x14ac:dyDescent="0.25">
      <c r="A29" s="159"/>
      <c r="B29" s="159"/>
      <c r="C29" s="159"/>
      <c r="D29" s="159"/>
      <c r="E29" s="159"/>
      <c r="F29" s="159"/>
      <c r="G29" s="159"/>
      <c r="H29" s="159"/>
      <c r="I29" s="159"/>
      <c r="J29" s="159"/>
      <c r="K29" s="159"/>
      <c r="L29" s="159"/>
      <c r="M29" s="159"/>
      <c r="N29" s="159"/>
      <c r="O29" s="159"/>
      <c r="P29" s="159"/>
      <c r="Q29" s="159"/>
      <c r="R29" s="159"/>
    </row>
    <row r="30" spans="1:18" s="90" customFormat="1" x14ac:dyDescent="0.25">
      <c r="A30" s="91"/>
      <c r="B30" s="91"/>
      <c r="C30" s="91"/>
      <c r="D30" s="91"/>
      <c r="E30" s="91"/>
      <c r="F30" s="91"/>
      <c r="G30" s="91"/>
      <c r="H30" s="91"/>
      <c r="I30" s="91"/>
      <c r="J30" s="91"/>
      <c r="K30" s="91"/>
      <c r="L30" s="91"/>
      <c r="M30" s="91"/>
      <c r="N30" s="91"/>
      <c r="O30" s="91"/>
      <c r="P30" s="91"/>
      <c r="Q30" s="91"/>
    </row>
    <row r="31" spans="1:18" s="90" customFormat="1" ht="23.45" customHeight="1" x14ac:dyDescent="0.25">
      <c r="A31" s="94" t="s">
        <v>289</v>
      </c>
      <c r="B31" s="95"/>
      <c r="C31" s="95"/>
      <c r="D31" s="95"/>
      <c r="E31" s="95"/>
      <c r="F31" s="95"/>
      <c r="G31" s="95"/>
      <c r="H31" s="95"/>
      <c r="I31" s="95"/>
      <c r="J31" s="95"/>
      <c r="K31" s="95"/>
      <c r="L31" s="95"/>
      <c r="M31" s="95"/>
      <c r="N31" s="95"/>
      <c r="O31" s="95"/>
      <c r="P31" s="95"/>
      <c r="Q31" s="95"/>
      <c r="R31" s="95"/>
    </row>
    <row r="32" spans="1:18" s="90" customFormat="1" x14ac:dyDescent="0.25">
      <c r="A32" s="158" t="s">
        <v>290</v>
      </c>
      <c r="B32" s="158"/>
      <c r="C32" s="158"/>
      <c r="D32" s="158"/>
      <c r="E32" s="158"/>
      <c r="F32" s="158"/>
      <c r="G32" s="158"/>
      <c r="H32" s="158"/>
      <c r="I32" s="158"/>
      <c r="J32" s="158"/>
      <c r="K32" s="158"/>
      <c r="L32" s="158"/>
      <c r="M32" s="158"/>
      <c r="N32" s="158"/>
      <c r="O32" s="158"/>
      <c r="P32" s="158"/>
      <c r="Q32" s="158"/>
      <c r="R32" s="158"/>
    </row>
    <row r="33" spans="1:18" s="90" customFormat="1" x14ac:dyDescent="0.25">
      <c r="A33" s="158"/>
      <c r="B33" s="158"/>
      <c r="C33" s="158"/>
      <c r="D33" s="158"/>
      <c r="E33" s="158"/>
      <c r="F33" s="158"/>
      <c r="G33" s="158"/>
      <c r="H33" s="158"/>
      <c r="I33" s="158"/>
      <c r="J33" s="158"/>
      <c r="K33" s="158"/>
      <c r="L33" s="158"/>
      <c r="M33" s="158"/>
      <c r="N33" s="158"/>
      <c r="O33" s="158"/>
      <c r="P33" s="158"/>
      <c r="Q33" s="158"/>
      <c r="R33" s="158"/>
    </row>
    <row r="34" spans="1:18" s="90" customFormat="1" x14ac:dyDescent="0.25">
      <c r="A34" s="158"/>
      <c r="B34" s="158"/>
      <c r="C34" s="158"/>
      <c r="D34" s="158"/>
      <c r="E34" s="158"/>
      <c r="F34" s="158"/>
      <c r="G34" s="158"/>
      <c r="H34" s="158"/>
      <c r="I34" s="158"/>
      <c r="J34" s="158"/>
      <c r="K34" s="158"/>
      <c r="L34" s="158"/>
      <c r="M34" s="158"/>
      <c r="N34" s="158"/>
      <c r="O34" s="158"/>
      <c r="P34" s="158"/>
      <c r="Q34" s="158"/>
      <c r="R34" s="158"/>
    </row>
    <row r="35" spans="1:18" s="90" customFormat="1" x14ac:dyDescent="0.25">
      <c r="A35" s="159"/>
      <c r="B35" s="159"/>
      <c r="C35" s="159"/>
      <c r="D35" s="159"/>
      <c r="E35" s="159"/>
      <c r="F35" s="159"/>
      <c r="G35" s="159"/>
      <c r="H35" s="159"/>
      <c r="I35" s="159"/>
      <c r="J35" s="159"/>
      <c r="K35" s="159"/>
      <c r="L35" s="159"/>
      <c r="M35" s="159"/>
      <c r="N35" s="159"/>
      <c r="O35" s="159"/>
      <c r="P35" s="159"/>
      <c r="Q35" s="159"/>
      <c r="R35" s="159"/>
    </row>
    <row r="36" spans="1:18" s="90" customFormat="1" x14ac:dyDescent="0.25"/>
    <row r="37" spans="1:18" s="90" customFormat="1" ht="23.45" customHeight="1" x14ac:dyDescent="0.25">
      <c r="A37" s="94" t="s">
        <v>291</v>
      </c>
      <c r="B37" s="95"/>
      <c r="C37" s="95"/>
      <c r="D37" s="95"/>
      <c r="E37" s="95"/>
      <c r="F37" s="95"/>
      <c r="G37" s="95"/>
      <c r="H37" s="95"/>
      <c r="I37" s="95"/>
      <c r="J37" s="95"/>
      <c r="K37" s="95"/>
      <c r="L37" s="95"/>
      <c r="M37" s="95"/>
      <c r="N37" s="95"/>
      <c r="O37" s="95"/>
      <c r="P37" s="95"/>
      <c r="Q37" s="95"/>
      <c r="R37" s="95"/>
    </row>
    <row r="38" spans="1:18" s="90" customFormat="1" x14ac:dyDescent="0.25">
      <c r="A38" s="158" t="s">
        <v>292</v>
      </c>
      <c r="B38" s="158"/>
      <c r="C38" s="158"/>
      <c r="D38" s="158"/>
      <c r="E38" s="158"/>
      <c r="F38" s="158"/>
      <c r="G38" s="158"/>
      <c r="H38" s="158"/>
      <c r="I38" s="158"/>
      <c r="J38" s="158"/>
      <c r="K38" s="158"/>
      <c r="L38" s="158"/>
      <c r="M38" s="158"/>
      <c r="N38" s="158"/>
      <c r="O38" s="158"/>
      <c r="P38" s="158"/>
      <c r="Q38" s="158"/>
      <c r="R38" s="158"/>
    </row>
    <row r="39" spans="1:18" s="90" customFormat="1" x14ac:dyDescent="0.25">
      <c r="A39" s="158"/>
      <c r="B39" s="158"/>
      <c r="C39" s="158"/>
      <c r="D39" s="158"/>
      <c r="E39" s="158"/>
      <c r="F39" s="158"/>
      <c r="G39" s="158"/>
      <c r="H39" s="158"/>
      <c r="I39" s="158"/>
      <c r="J39" s="158"/>
      <c r="K39" s="158"/>
      <c r="L39" s="158"/>
      <c r="M39" s="158"/>
      <c r="N39" s="158"/>
      <c r="O39" s="158"/>
      <c r="P39" s="158"/>
      <c r="Q39" s="158"/>
      <c r="R39" s="158"/>
    </row>
    <row r="40" spans="1:18" s="90" customFormat="1" x14ac:dyDescent="0.25">
      <c r="A40" s="158"/>
      <c r="B40" s="158"/>
      <c r="C40" s="158"/>
      <c r="D40" s="158"/>
      <c r="E40" s="158"/>
      <c r="F40" s="158"/>
      <c r="G40" s="158"/>
      <c r="H40" s="158"/>
      <c r="I40" s="158"/>
      <c r="J40" s="158"/>
      <c r="K40" s="158"/>
      <c r="L40" s="158"/>
      <c r="M40" s="158"/>
      <c r="N40" s="158"/>
      <c r="O40" s="158"/>
      <c r="P40" s="158"/>
      <c r="Q40" s="158"/>
      <c r="R40" s="158"/>
    </row>
    <row r="41" spans="1:18" s="90" customFormat="1" x14ac:dyDescent="0.25">
      <c r="A41" s="159"/>
      <c r="B41" s="159"/>
      <c r="C41" s="159"/>
      <c r="D41" s="159"/>
      <c r="E41" s="159"/>
      <c r="F41" s="159"/>
      <c r="G41" s="159"/>
      <c r="H41" s="159"/>
      <c r="I41" s="159"/>
      <c r="J41" s="159"/>
      <c r="K41" s="159"/>
      <c r="L41" s="159"/>
      <c r="M41" s="159"/>
      <c r="N41" s="159"/>
      <c r="O41" s="159"/>
      <c r="P41" s="159"/>
      <c r="Q41" s="159"/>
      <c r="R41" s="159"/>
    </row>
    <row r="42" spans="1:18" s="90" customFormat="1" x14ac:dyDescent="0.25"/>
    <row r="43" spans="1:18" s="90" customFormat="1" ht="23.45" customHeight="1" x14ac:dyDescent="0.25">
      <c r="A43" s="94" t="s">
        <v>370</v>
      </c>
      <c r="B43" s="95"/>
      <c r="C43" s="95"/>
      <c r="D43" s="95"/>
      <c r="E43" s="95"/>
      <c r="F43" s="95"/>
      <c r="G43" s="95"/>
      <c r="H43" s="95"/>
      <c r="I43" s="95"/>
      <c r="J43" s="95"/>
      <c r="K43" s="95"/>
      <c r="L43" s="95"/>
      <c r="M43" s="95"/>
      <c r="N43" s="95"/>
      <c r="O43" s="95"/>
      <c r="P43" s="95"/>
      <c r="Q43" s="95"/>
      <c r="R43" s="95"/>
    </row>
    <row r="44" spans="1:18" s="90" customFormat="1" ht="14.1" customHeight="1" x14ac:dyDescent="0.25">
      <c r="A44" s="158" t="s">
        <v>330</v>
      </c>
      <c r="B44" s="158"/>
      <c r="C44" s="158"/>
      <c r="D44" s="158"/>
      <c r="E44" s="158"/>
      <c r="F44" s="158"/>
      <c r="G44" s="158"/>
      <c r="H44" s="158"/>
      <c r="I44" s="158"/>
      <c r="J44" s="158"/>
      <c r="K44" s="158"/>
      <c r="L44" s="158"/>
      <c r="M44" s="158"/>
      <c r="N44" s="158"/>
      <c r="O44" s="158"/>
      <c r="P44" s="158"/>
      <c r="Q44" s="158"/>
      <c r="R44" s="158"/>
    </row>
    <row r="45" spans="1:18" s="90" customFormat="1" x14ac:dyDescent="0.25">
      <c r="A45" s="158"/>
      <c r="B45" s="158"/>
      <c r="C45" s="158"/>
      <c r="D45" s="158"/>
      <c r="E45" s="158"/>
      <c r="F45" s="158"/>
      <c r="G45" s="158"/>
      <c r="H45" s="158"/>
      <c r="I45" s="158"/>
      <c r="J45" s="158"/>
      <c r="K45" s="158"/>
      <c r="L45" s="158"/>
      <c r="M45" s="158"/>
      <c r="N45" s="158"/>
      <c r="O45" s="158"/>
      <c r="P45" s="158"/>
      <c r="Q45" s="158"/>
      <c r="R45" s="158"/>
    </row>
    <row r="46" spans="1:18" s="90" customFormat="1" x14ac:dyDescent="0.25">
      <c r="A46" s="158"/>
      <c r="B46" s="158"/>
      <c r="C46" s="158"/>
      <c r="D46" s="158"/>
      <c r="E46" s="158"/>
      <c r="F46" s="158"/>
      <c r="G46" s="158"/>
      <c r="H46" s="158"/>
      <c r="I46" s="158"/>
      <c r="J46" s="158"/>
      <c r="K46" s="158"/>
      <c r="L46" s="158"/>
      <c r="M46" s="158"/>
      <c r="N46" s="158"/>
      <c r="O46" s="158"/>
      <c r="P46" s="158"/>
      <c r="Q46" s="158"/>
      <c r="R46" s="158"/>
    </row>
    <row r="47" spans="1:18" s="90" customFormat="1" x14ac:dyDescent="0.25">
      <c r="A47" s="158"/>
      <c r="B47" s="158"/>
      <c r="C47" s="158"/>
      <c r="D47" s="158"/>
      <c r="E47" s="158"/>
      <c r="F47" s="158"/>
      <c r="G47" s="158"/>
      <c r="H47" s="158"/>
      <c r="I47" s="158"/>
      <c r="J47" s="158"/>
      <c r="K47" s="158"/>
      <c r="L47" s="158"/>
      <c r="M47" s="158"/>
      <c r="N47" s="158"/>
      <c r="O47" s="158"/>
      <c r="P47" s="158"/>
      <c r="Q47" s="158"/>
      <c r="R47" s="158"/>
    </row>
    <row r="48" spans="1:18" s="90" customFormat="1" ht="33.950000000000003" customHeight="1" x14ac:dyDescent="0.25">
      <c r="A48" s="158"/>
      <c r="B48" s="158"/>
      <c r="C48" s="158"/>
      <c r="D48" s="158"/>
      <c r="E48" s="158"/>
      <c r="F48" s="158"/>
      <c r="G48" s="158"/>
      <c r="H48" s="158"/>
      <c r="I48" s="158"/>
      <c r="J48" s="158"/>
      <c r="K48" s="158"/>
      <c r="L48" s="158"/>
      <c r="M48" s="158"/>
      <c r="N48" s="158"/>
      <c r="O48" s="158"/>
      <c r="P48" s="158"/>
      <c r="Q48" s="158"/>
      <c r="R48" s="158"/>
    </row>
    <row r="49" spans="1:18" s="90" customFormat="1" ht="36.6" customHeight="1" x14ac:dyDescent="0.25">
      <c r="A49" s="158"/>
      <c r="B49" s="158"/>
      <c r="C49" s="158"/>
      <c r="D49" s="158"/>
      <c r="E49" s="158"/>
      <c r="F49" s="158"/>
      <c r="G49" s="158"/>
      <c r="H49" s="158"/>
      <c r="I49" s="158"/>
      <c r="J49" s="158"/>
      <c r="K49" s="158"/>
      <c r="L49" s="158"/>
      <c r="M49" s="158"/>
      <c r="N49" s="158"/>
      <c r="O49" s="158"/>
      <c r="P49" s="158"/>
      <c r="Q49" s="158"/>
      <c r="R49" s="158"/>
    </row>
    <row r="50" spans="1:18" s="90" customFormat="1" ht="45" customHeight="1" x14ac:dyDescent="0.25">
      <c r="A50" s="159"/>
      <c r="B50" s="159"/>
      <c r="C50" s="159"/>
      <c r="D50" s="159"/>
      <c r="E50" s="159"/>
      <c r="F50" s="159"/>
      <c r="G50" s="159"/>
      <c r="H50" s="159"/>
      <c r="I50" s="159"/>
      <c r="J50" s="159"/>
      <c r="K50" s="159"/>
      <c r="L50" s="159"/>
      <c r="M50" s="159"/>
      <c r="N50" s="159"/>
      <c r="O50" s="159"/>
      <c r="P50" s="159"/>
      <c r="Q50" s="159"/>
      <c r="R50" s="159"/>
    </row>
    <row r="51" spans="1:18" s="90" customFormat="1" x14ac:dyDescent="0.25">
      <c r="A51" s="91"/>
      <c r="B51" s="91"/>
      <c r="C51" s="91"/>
      <c r="D51" s="91"/>
      <c r="E51" s="91"/>
      <c r="F51" s="91"/>
      <c r="G51" s="91"/>
      <c r="H51" s="91"/>
      <c r="I51" s="91"/>
      <c r="J51" s="91"/>
      <c r="K51" s="91"/>
      <c r="L51" s="91"/>
      <c r="M51" s="91"/>
      <c r="N51" s="91"/>
      <c r="O51" s="91"/>
      <c r="P51" s="91"/>
      <c r="Q51" s="91"/>
      <c r="R51" s="91"/>
    </row>
    <row r="52" spans="1:18" s="90" customFormat="1" x14ac:dyDescent="0.25">
      <c r="A52" s="91"/>
      <c r="B52" s="91"/>
      <c r="C52" s="91"/>
      <c r="D52" s="91"/>
      <c r="E52" s="91"/>
      <c r="F52" s="91"/>
      <c r="G52" s="91"/>
      <c r="H52" s="91"/>
      <c r="I52" s="91"/>
      <c r="J52" s="91"/>
      <c r="K52" s="91"/>
      <c r="L52" s="91"/>
      <c r="M52" s="91"/>
      <c r="N52" s="91"/>
      <c r="O52" s="91"/>
      <c r="P52" s="91"/>
      <c r="Q52" s="91"/>
      <c r="R52" s="91"/>
    </row>
    <row r="53" spans="1:18" s="90" customFormat="1" x14ac:dyDescent="0.25">
      <c r="A53" s="91"/>
      <c r="B53" s="91"/>
      <c r="C53" s="91"/>
      <c r="D53" s="91"/>
      <c r="E53" s="91"/>
      <c r="F53" s="91"/>
      <c r="G53" s="91"/>
      <c r="H53" s="91"/>
      <c r="I53" s="91"/>
      <c r="J53" s="91"/>
      <c r="K53" s="91"/>
      <c r="L53" s="91"/>
      <c r="M53" s="91"/>
      <c r="N53" s="91"/>
      <c r="O53" s="91"/>
      <c r="P53" s="91"/>
      <c r="Q53" s="91"/>
      <c r="R53" s="91"/>
    </row>
    <row r="54" spans="1:18" s="90" customFormat="1" x14ac:dyDescent="0.25">
      <c r="A54" s="91"/>
      <c r="B54" s="91"/>
      <c r="C54" s="91"/>
      <c r="D54" s="91"/>
      <c r="E54" s="91"/>
      <c r="F54" s="91"/>
      <c r="G54" s="91"/>
      <c r="H54" s="91"/>
      <c r="I54" s="91"/>
      <c r="J54" s="91"/>
      <c r="K54" s="91"/>
      <c r="L54" s="91"/>
      <c r="M54" s="91"/>
      <c r="N54" s="91"/>
      <c r="O54" s="91"/>
      <c r="P54" s="91"/>
      <c r="Q54" s="91"/>
      <c r="R54" s="91"/>
    </row>
    <row r="55" spans="1:18" s="90" customFormat="1" x14ac:dyDescent="0.25">
      <c r="A55" s="91"/>
      <c r="B55" s="91"/>
      <c r="C55" s="91"/>
      <c r="D55" s="91"/>
      <c r="E55" s="91"/>
      <c r="F55" s="91"/>
      <c r="G55" s="91"/>
      <c r="H55" s="91"/>
      <c r="I55" s="91"/>
      <c r="J55" s="91"/>
      <c r="K55" s="91"/>
      <c r="L55" s="91"/>
      <c r="M55" s="91"/>
      <c r="N55" s="91"/>
      <c r="O55" s="91"/>
      <c r="P55" s="91"/>
      <c r="Q55" s="91"/>
      <c r="R55" s="91"/>
    </row>
    <row r="56" spans="1:18" s="90" customFormat="1" x14ac:dyDescent="0.25">
      <c r="A56" s="91"/>
      <c r="B56" s="91"/>
      <c r="C56" s="91"/>
      <c r="D56" s="91"/>
      <c r="E56" s="91"/>
      <c r="F56" s="91"/>
      <c r="G56" s="91"/>
      <c r="H56" s="91"/>
      <c r="I56" s="91"/>
      <c r="J56" s="91"/>
      <c r="K56" s="91"/>
      <c r="L56" s="91"/>
      <c r="M56" s="91"/>
      <c r="N56" s="91"/>
      <c r="O56" s="91"/>
      <c r="P56" s="91"/>
      <c r="Q56" s="91"/>
      <c r="R56" s="91"/>
    </row>
    <row r="57" spans="1:18" s="90" customFormat="1" x14ac:dyDescent="0.25"/>
    <row r="58" spans="1:18" s="90" customFormat="1" x14ac:dyDescent="0.25"/>
    <row r="59" spans="1:18" s="90" customFormat="1" x14ac:dyDescent="0.25"/>
    <row r="60" spans="1:18" s="90" customFormat="1" x14ac:dyDescent="0.25"/>
    <row r="61" spans="1:18" s="90" customFormat="1" x14ac:dyDescent="0.25"/>
    <row r="62" spans="1:18" s="90" customFormat="1" x14ac:dyDescent="0.25"/>
    <row r="63" spans="1:18" s="90" customFormat="1" x14ac:dyDescent="0.25"/>
    <row r="64" spans="1:18" s="90" customFormat="1" x14ac:dyDescent="0.25"/>
    <row r="65" s="90" customFormat="1" x14ac:dyDescent="0.25"/>
    <row r="66" s="90" customFormat="1" x14ac:dyDescent="0.25"/>
    <row r="67" s="90" customFormat="1" x14ac:dyDescent="0.25"/>
    <row r="68" s="90" customFormat="1" x14ac:dyDescent="0.25"/>
    <row r="69" s="90" customFormat="1" x14ac:dyDescent="0.25"/>
    <row r="70" s="90" customFormat="1" x14ac:dyDescent="0.25"/>
    <row r="71" s="90" customFormat="1" x14ac:dyDescent="0.25"/>
    <row r="72" s="90" customFormat="1" x14ac:dyDescent="0.25"/>
    <row r="73" s="90" customFormat="1" x14ac:dyDescent="0.25"/>
    <row r="74" s="90" customFormat="1" x14ac:dyDescent="0.25"/>
    <row r="75" s="90" customFormat="1" x14ac:dyDescent="0.25"/>
    <row r="76" s="90" customFormat="1" x14ac:dyDescent="0.25"/>
    <row r="77" s="90" customFormat="1" x14ac:dyDescent="0.25"/>
    <row r="78" s="90" customFormat="1" x14ac:dyDescent="0.25"/>
    <row r="79" s="90" customFormat="1" x14ac:dyDescent="0.25"/>
    <row r="80" s="90" customFormat="1" x14ac:dyDescent="0.25"/>
    <row r="81" s="90" customFormat="1" x14ac:dyDescent="0.25"/>
    <row r="82" s="90" customFormat="1" x14ac:dyDescent="0.25"/>
    <row r="83" s="90" customFormat="1" x14ac:dyDescent="0.25"/>
    <row r="84" s="90" customFormat="1" x14ac:dyDescent="0.25"/>
    <row r="85" s="90" customFormat="1" x14ac:dyDescent="0.25"/>
    <row r="86" s="90" customFormat="1" x14ac:dyDescent="0.25"/>
    <row r="87" s="90" customFormat="1" x14ac:dyDescent="0.25"/>
    <row r="88" s="90" customFormat="1" x14ac:dyDescent="0.25"/>
    <row r="89" s="90" customFormat="1" x14ac:dyDescent="0.25"/>
    <row r="90" s="90" customFormat="1" x14ac:dyDescent="0.25"/>
    <row r="91" s="90" customFormat="1" x14ac:dyDescent="0.25"/>
    <row r="92" s="90" customFormat="1" x14ac:dyDescent="0.25"/>
    <row r="93" s="90" customFormat="1" x14ac:dyDescent="0.25"/>
    <row r="94" s="90" customFormat="1" x14ac:dyDescent="0.25"/>
    <row r="95" s="90" customFormat="1" x14ac:dyDescent="0.25"/>
    <row r="96" s="90" customFormat="1" x14ac:dyDescent="0.25"/>
    <row r="97" s="90" customFormat="1" x14ac:dyDescent="0.25"/>
    <row r="98" s="90" customFormat="1" x14ac:dyDescent="0.25"/>
    <row r="99" s="90" customFormat="1" x14ac:dyDescent="0.25"/>
    <row r="100" s="90" customFormat="1" x14ac:dyDescent="0.25"/>
    <row r="101" s="90" customFormat="1" x14ac:dyDescent="0.25"/>
    <row r="102" s="90" customFormat="1" x14ac:dyDescent="0.25"/>
    <row r="103" s="90" customFormat="1" x14ac:dyDescent="0.25"/>
    <row r="104" s="90" customFormat="1" x14ac:dyDescent="0.25"/>
    <row r="105" s="90" customFormat="1" x14ac:dyDescent="0.25"/>
    <row r="106" s="90" customFormat="1" x14ac:dyDescent="0.25"/>
    <row r="107" s="90" customFormat="1" x14ac:dyDescent="0.25"/>
    <row r="108" s="90" customFormat="1" x14ac:dyDescent="0.25"/>
    <row r="109" s="90" customFormat="1" x14ac:dyDescent="0.25"/>
    <row r="110" s="90" customFormat="1" x14ac:dyDescent="0.25"/>
    <row r="111" s="90" customFormat="1" x14ac:dyDescent="0.25"/>
    <row r="112" s="90" customFormat="1" x14ac:dyDescent="0.25"/>
    <row r="113" s="90" customFormat="1" x14ac:dyDescent="0.25"/>
    <row r="114" s="90" customFormat="1" x14ac:dyDescent="0.25"/>
    <row r="115" s="90" customFormat="1" x14ac:dyDescent="0.25"/>
    <row r="116" s="90" customFormat="1" x14ac:dyDescent="0.25"/>
    <row r="117" s="90" customFormat="1" x14ac:dyDescent="0.25"/>
    <row r="118" s="90" customFormat="1" x14ac:dyDescent="0.25"/>
    <row r="119" s="90" customFormat="1" x14ac:dyDescent="0.25"/>
    <row r="120" s="90" customFormat="1" x14ac:dyDescent="0.25"/>
    <row r="121" s="90" customFormat="1" x14ac:dyDescent="0.25"/>
    <row r="122" s="90" customFormat="1" x14ac:dyDescent="0.25"/>
    <row r="123" s="90" customFormat="1" x14ac:dyDescent="0.25"/>
    <row r="124" s="90" customFormat="1" x14ac:dyDescent="0.25"/>
    <row r="125" s="90" customFormat="1" x14ac:dyDescent="0.25"/>
    <row r="126" s="90" customFormat="1" x14ac:dyDescent="0.25"/>
    <row r="127" s="90" customFormat="1" x14ac:dyDescent="0.25"/>
    <row r="128" s="90" customFormat="1" x14ac:dyDescent="0.25"/>
    <row r="129" s="90" customFormat="1" x14ac:dyDescent="0.25"/>
    <row r="130" s="90" customFormat="1" x14ac:dyDescent="0.25"/>
    <row r="131" s="90" customFormat="1" x14ac:dyDescent="0.25"/>
    <row r="132" s="90" customFormat="1" x14ac:dyDescent="0.25"/>
    <row r="133" s="90" customFormat="1" x14ac:dyDescent="0.25"/>
    <row r="134" s="90" customFormat="1" x14ac:dyDescent="0.25"/>
    <row r="135" s="90" customFormat="1" x14ac:dyDescent="0.25"/>
    <row r="136" s="90" customFormat="1" x14ac:dyDescent="0.25"/>
    <row r="137" s="90" customFormat="1" x14ac:dyDescent="0.25"/>
    <row r="138" s="90" customFormat="1" x14ac:dyDescent="0.25"/>
    <row r="139" s="90" customFormat="1" x14ac:dyDescent="0.25"/>
    <row r="140" s="90" customFormat="1" x14ac:dyDescent="0.25"/>
    <row r="141" s="90" customFormat="1" x14ac:dyDescent="0.25"/>
    <row r="142" s="90" customFormat="1" x14ac:dyDescent="0.25"/>
    <row r="143" s="90" customFormat="1" x14ac:dyDescent="0.25"/>
    <row r="144" s="90" customFormat="1" x14ac:dyDescent="0.25"/>
    <row r="145" s="90" customFormat="1" x14ac:dyDescent="0.25"/>
    <row r="146" s="90" customFormat="1" x14ac:dyDescent="0.25"/>
    <row r="147" s="90" customFormat="1" x14ac:dyDescent="0.25"/>
    <row r="148" s="90" customFormat="1" x14ac:dyDescent="0.25"/>
    <row r="149" s="90" customFormat="1" x14ac:dyDescent="0.25"/>
    <row r="150" s="90" customFormat="1" x14ac:dyDescent="0.25"/>
    <row r="151" s="90" customFormat="1" x14ac:dyDescent="0.25"/>
    <row r="152" s="90" customFormat="1" x14ac:dyDescent="0.25"/>
    <row r="153" s="90" customFormat="1" x14ac:dyDescent="0.25"/>
    <row r="154" s="90" customFormat="1" x14ac:dyDescent="0.25"/>
    <row r="155" s="90" customFormat="1" x14ac:dyDescent="0.25"/>
    <row r="156" s="90" customFormat="1" x14ac:dyDescent="0.25"/>
    <row r="157" s="90" customFormat="1" x14ac:dyDescent="0.25"/>
    <row r="158" s="90" customFormat="1" x14ac:dyDescent="0.25"/>
    <row r="159" s="90" customFormat="1" x14ac:dyDescent="0.25"/>
    <row r="160" s="90" customFormat="1" x14ac:dyDescent="0.25"/>
    <row r="161" s="90" customFormat="1" x14ac:dyDescent="0.25"/>
    <row r="162" s="90" customFormat="1" x14ac:dyDescent="0.25"/>
    <row r="163" s="90" customFormat="1" x14ac:dyDescent="0.25"/>
    <row r="164" s="90" customFormat="1" x14ac:dyDescent="0.25"/>
    <row r="165" s="90" customFormat="1" x14ac:dyDescent="0.25"/>
    <row r="166" s="90" customFormat="1" x14ac:dyDescent="0.25"/>
    <row r="167" s="90" customFormat="1" x14ac:dyDescent="0.25"/>
    <row r="168" s="90" customFormat="1" x14ac:dyDescent="0.25"/>
    <row r="169" s="90" customFormat="1" x14ac:dyDescent="0.25"/>
    <row r="170" s="90" customFormat="1" x14ac:dyDescent="0.25"/>
    <row r="171" s="90" customFormat="1" x14ac:dyDescent="0.25"/>
    <row r="172" s="90" customFormat="1" x14ac:dyDescent="0.25"/>
    <row r="173" s="90" customFormat="1" x14ac:dyDescent="0.25"/>
    <row r="174" s="90" customFormat="1" x14ac:dyDescent="0.25"/>
    <row r="175" s="90" customFormat="1" x14ac:dyDescent="0.25"/>
    <row r="176" s="90" customFormat="1" x14ac:dyDescent="0.25"/>
    <row r="177" s="90" customFormat="1" x14ac:dyDescent="0.25"/>
    <row r="178" s="90" customFormat="1" x14ac:dyDescent="0.25"/>
    <row r="179" s="90" customFormat="1" x14ac:dyDescent="0.25"/>
    <row r="180" s="90" customFormat="1" x14ac:dyDescent="0.25"/>
    <row r="181" s="90" customFormat="1" x14ac:dyDescent="0.25"/>
    <row r="182" s="90" customFormat="1" x14ac:dyDescent="0.25"/>
    <row r="183" s="90" customFormat="1" x14ac:dyDescent="0.25"/>
    <row r="184" s="90" customFormat="1" x14ac:dyDescent="0.25"/>
    <row r="185" s="90" customFormat="1" x14ac:dyDescent="0.25"/>
    <row r="186" s="90" customFormat="1" x14ac:dyDescent="0.25"/>
    <row r="187" s="90" customFormat="1" x14ac:dyDescent="0.25"/>
    <row r="188" s="90" customFormat="1" x14ac:dyDescent="0.25"/>
    <row r="189" s="90" customFormat="1" x14ac:dyDescent="0.25"/>
    <row r="190" s="90" customFormat="1" x14ac:dyDescent="0.25"/>
    <row r="191" s="90" customFormat="1" x14ac:dyDescent="0.25"/>
    <row r="192" s="90" customFormat="1" x14ac:dyDescent="0.25"/>
    <row r="193" s="90" customFormat="1" x14ac:dyDescent="0.25"/>
    <row r="194" s="90" customFormat="1" x14ac:dyDescent="0.25"/>
    <row r="195" s="90" customFormat="1" x14ac:dyDescent="0.25"/>
    <row r="196" s="90" customFormat="1" x14ac:dyDescent="0.25"/>
    <row r="197" s="90" customFormat="1" x14ac:dyDescent="0.25"/>
    <row r="198" s="90" customFormat="1" x14ac:dyDescent="0.25"/>
    <row r="199" s="90" customFormat="1" x14ac:dyDescent="0.25"/>
    <row r="200" s="90" customFormat="1" x14ac:dyDescent="0.25"/>
    <row r="201" s="90" customFormat="1" x14ac:dyDescent="0.25"/>
    <row r="202" s="90" customFormat="1" x14ac:dyDescent="0.25"/>
    <row r="203" s="90" customFormat="1" x14ac:dyDescent="0.25"/>
    <row r="204" s="90" customFormat="1" x14ac:dyDescent="0.25"/>
    <row r="205" s="90" customFormat="1" x14ac:dyDescent="0.25"/>
    <row r="206" s="90" customFormat="1" x14ac:dyDescent="0.25"/>
    <row r="207" s="90" customFormat="1" x14ac:dyDescent="0.25"/>
    <row r="208" s="90" customFormat="1" x14ac:dyDescent="0.25"/>
    <row r="209" s="90" customFormat="1" x14ac:dyDescent="0.25"/>
    <row r="210" s="90" customFormat="1" x14ac:dyDescent="0.25"/>
    <row r="211" s="90" customFormat="1" x14ac:dyDescent="0.25"/>
    <row r="212" s="90" customFormat="1" x14ac:dyDescent="0.25"/>
    <row r="213" s="90" customFormat="1" x14ac:dyDescent="0.25"/>
    <row r="214" s="90" customFormat="1" x14ac:dyDescent="0.25"/>
    <row r="215" s="90" customFormat="1" x14ac:dyDescent="0.25"/>
    <row r="216" s="90" customFormat="1" x14ac:dyDescent="0.25"/>
    <row r="217" s="90" customFormat="1" x14ac:dyDescent="0.25"/>
    <row r="218" s="90" customFormat="1" x14ac:dyDescent="0.25"/>
    <row r="219" s="90" customFormat="1" x14ac:dyDescent="0.25"/>
    <row r="220" s="90" customFormat="1" x14ac:dyDescent="0.25"/>
    <row r="221" s="90" customFormat="1" x14ac:dyDescent="0.25"/>
    <row r="222" s="90" customFormat="1" x14ac:dyDescent="0.25"/>
    <row r="223" s="90" customFormat="1" x14ac:dyDescent="0.25"/>
    <row r="224" s="90" customFormat="1" x14ac:dyDescent="0.25"/>
    <row r="225" s="90" customFormat="1" x14ac:dyDescent="0.25"/>
    <row r="226" s="90" customFormat="1" x14ac:dyDescent="0.25"/>
    <row r="227" s="90" customFormat="1" x14ac:dyDescent="0.25"/>
    <row r="228" s="90" customFormat="1" x14ac:dyDescent="0.25"/>
    <row r="229" s="90" customFormat="1" x14ac:dyDescent="0.25"/>
    <row r="230" s="90" customFormat="1" x14ac:dyDescent="0.25"/>
    <row r="231" s="90" customFormat="1" x14ac:dyDescent="0.25"/>
    <row r="232" s="90" customFormat="1" x14ac:dyDescent="0.25"/>
    <row r="233" s="90" customFormat="1" x14ac:dyDescent="0.25"/>
    <row r="234" s="90" customFormat="1" x14ac:dyDescent="0.25"/>
    <row r="235" s="90" customFormat="1" x14ac:dyDescent="0.25"/>
    <row r="236" s="90" customFormat="1" x14ac:dyDescent="0.25"/>
    <row r="237" s="90" customFormat="1" x14ac:dyDescent="0.25"/>
    <row r="238" s="90" customFormat="1" x14ac:dyDescent="0.25"/>
    <row r="239" s="90" customFormat="1" x14ac:dyDescent="0.25"/>
    <row r="240" s="90" customFormat="1" x14ac:dyDescent="0.25"/>
    <row r="241" s="90" customFormat="1" x14ac:dyDescent="0.25"/>
    <row r="242" s="90" customFormat="1" x14ac:dyDescent="0.25"/>
    <row r="243" s="90" customFormat="1" x14ac:dyDescent="0.25"/>
    <row r="244" s="90" customFormat="1" x14ac:dyDescent="0.25"/>
    <row r="245" s="90" customFormat="1" x14ac:dyDescent="0.25"/>
    <row r="246" s="90" customFormat="1" x14ac:dyDescent="0.25"/>
    <row r="247" s="90" customFormat="1" x14ac:dyDescent="0.25"/>
    <row r="248" s="90" customFormat="1" x14ac:dyDescent="0.25"/>
    <row r="249" s="90" customFormat="1" x14ac:dyDescent="0.25"/>
    <row r="250" s="90" customFormat="1" x14ac:dyDescent="0.25"/>
    <row r="251" s="90" customFormat="1" x14ac:dyDescent="0.25"/>
    <row r="252" s="90" customFormat="1" x14ac:dyDescent="0.25"/>
    <row r="253" s="90" customFormat="1" x14ac:dyDescent="0.25"/>
    <row r="254" s="90" customFormat="1" x14ac:dyDescent="0.25"/>
    <row r="255" s="90" customFormat="1" x14ac:dyDescent="0.25"/>
    <row r="256" s="90" customFormat="1" x14ac:dyDescent="0.25"/>
    <row r="257" s="90" customFormat="1" x14ac:dyDescent="0.25"/>
    <row r="258" s="90" customFormat="1" x14ac:dyDescent="0.25"/>
    <row r="259" s="90" customFormat="1" x14ac:dyDescent="0.25"/>
    <row r="260" s="90" customFormat="1" x14ac:dyDescent="0.25"/>
    <row r="261" s="90" customFormat="1" x14ac:dyDescent="0.25"/>
    <row r="262" s="90" customFormat="1" x14ac:dyDescent="0.25"/>
  </sheetData>
  <sheetProtection algorithmName="SHA-512" hashValue="HMBZflyXpj2Al4eQ/BECv589LRy03bHMvqe7P2RVEgKibK+a8nInM9clL2jLzyqkNRRIExn4l2JTHlNBV4MDzA==" saltValue="+BIzlj/6p6fvaEVIJ26QvQ==" spinCount="100000" sheet="1" objects="1" scenarios="1"/>
  <mergeCells count="8">
    <mergeCell ref="A32:R35"/>
    <mergeCell ref="A38:R41"/>
    <mergeCell ref="A44:R50"/>
    <mergeCell ref="A1:R1"/>
    <mergeCell ref="A2:R5"/>
    <mergeCell ref="A8:R14"/>
    <mergeCell ref="A17:R23"/>
    <mergeCell ref="A26:R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41D08-4F8E-41B0-8780-7B988C6C8AEF}">
  <sheetPr>
    <tabColor theme="5"/>
  </sheetPr>
  <dimension ref="A1:R45"/>
  <sheetViews>
    <sheetView showGridLines="0" zoomScale="90" zoomScaleNormal="90" workbookViewId="0">
      <pane xSplit="18" ySplit="5" topLeftCell="S6" activePane="bottomRight" state="frozen"/>
      <selection pane="topRight" activeCell="S1" sqref="S1"/>
      <selection pane="bottomLeft" activeCell="A6" sqref="A6"/>
      <selection pane="bottomRight" activeCell="G44" sqref="G44:N44"/>
    </sheetView>
  </sheetViews>
  <sheetFormatPr defaultRowHeight="15" x14ac:dyDescent="0.25"/>
  <cols>
    <col min="1" max="1" width="21.85546875" customWidth="1"/>
    <col min="2" max="2" width="14.42578125" customWidth="1"/>
    <col min="3" max="3" width="16.5703125" customWidth="1"/>
    <col min="6" max="6" width="13.7109375" customWidth="1"/>
    <col min="18" max="18" width="1.85546875" customWidth="1"/>
  </cols>
  <sheetData>
    <row r="1" spans="1:18" ht="23.45" customHeight="1" x14ac:dyDescent="0.25">
      <c r="A1" s="165" t="s">
        <v>299</v>
      </c>
      <c r="B1" s="165"/>
      <c r="C1" s="165"/>
      <c r="D1" s="165"/>
      <c r="E1" s="165"/>
      <c r="F1" s="165"/>
      <c r="G1" s="165"/>
      <c r="H1" s="165"/>
      <c r="I1" s="165"/>
      <c r="J1" s="165"/>
      <c r="K1" s="165"/>
      <c r="L1" s="165"/>
      <c r="M1" s="165"/>
      <c r="N1" s="165"/>
      <c r="O1" s="165"/>
      <c r="P1" s="165"/>
      <c r="Q1" s="165"/>
      <c r="R1" s="165"/>
    </row>
    <row r="2" spans="1:18" x14ac:dyDescent="0.25">
      <c r="A2" s="166" t="s">
        <v>329</v>
      </c>
      <c r="B2" s="166"/>
      <c r="C2" s="166"/>
      <c r="D2" s="166"/>
      <c r="E2" s="166"/>
      <c r="F2" s="166"/>
      <c r="G2" s="166"/>
      <c r="H2" s="166"/>
      <c r="I2" s="166"/>
      <c r="J2" s="166"/>
      <c r="K2" s="166"/>
      <c r="L2" s="166"/>
      <c r="M2" s="166"/>
      <c r="N2" s="166"/>
      <c r="O2" s="166"/>
      <c r="P2" s="166"/>
      <c r="Q2" s="166"/>
      <c r="R2" s="166"/>
    </row>
    <row r="3" spans="1:18" x14ac:dyDescent="0.25">
      <c r="A3" s="166"/>
      <c r="B3" s="166"/>
      <c r="C3" s="166"/>
      <c r="D3" s="166"/>
      <c r="E3" s="166"/>
      <c r="F3" s="166"/>
      <c r="G3" s="166"/>
      <c r="H3" s="166"/>
      <c r="I3" s="166"/>
      <c r="J3" s="166"/>
      <c r="K3" s="166"/>
      <c r="L3" s="166"/>
      <c r="M3" s="166"/>
      <c r="N3" s="166"/>
      <c r="O3" s="166"/>
      <c r="P3" s="166"/>
      <c r="Q3" s="166"/>
      <c r="R3" s="166"/>
    </row>
    <row r="4" spans="1:18" x14ac:dyDescent="0.25">
      <c r="A4" s="166"/>
      <c r="B4" s="166"/>
      <c r="C4" s="166"/>
      <c r="D4" s="166"/>
      <c r="E4" s="166"/>
      <c r="F4" s="166"/>
      <c r="G4" s="166"/>
      <c r="H4" s="166"/>
      <c r="I4" s="166"/>
      <c r="J4" s="166"/>
      <c r="K4" s="166"/>
      <c r="L4" s="166"/>
      <c r="M4" s="166"/>
      <c r="N4" s="166"/>
      <c r="O4" s="166"/>
      <c r="P4" s="166"/>
      <c r="Q4" s="166"/>
      <c r="R4" s="166"/>
    </row>
    <row r="5" spans="1:18" x14ac:dyDescent="0.25">
      <c r="A5" s="166"/>
      <c r="B5" s="166"/>
      <c r="C5" s="166"/>
      <c r="D5" s="166"/>
      <c r="E5" s="166"/>
      <c r="F5" s="166"/>
      <c r="G5" s="166"/>
      <c r="H5" s="166"/>
      <c r="I5" s="166"/>
      <c r="J5" s="166"/>
      <c r="K5" s="166"/>
      <c r="L5" s="166"/>
      <c r="M5" s="166"/>
      <c r="N5" s="166"/>
      <c r="O5" s="166"/>
      <c r="P5" s="166"/>
      <c r="Q5" s="166"/>
      <c r="R5" s="166"/>
    </row>
    <row r="35" spans="1:18" ht="20.100000000000001" customHeight="1" x14ac:dyDescent="0.25">
      <c r="A35" s="97" t="s">
        <v>371</v>
      </c>
      <c r="B35" s="98"/>
      <c r="C35" s="98"/>
      <c r="D35" s="98"/>
      <c r="E35" s="98"/>
      <c r="F35" s="98"/>
      <c r="G35" s="98"/>
      <c r="H35" s="98"/>
      <c r="I35" s="98"/>
      <c r="J35" s="98"/>
      <c r="K35" s="98"/>
      <c r="L35" s="98"/>
      <c r="M35" s="98"/>
      <c r="N35" s="98"/>
      <c r="O35" s="99"/>
      <c r="P35" s="99"/>
      <c r="Q35" s="99"/>
      <c r="R35" s="99"/>
    </row>
    <row r="36" spans="1:18" ht="25.5" x14ac:dyDescent="0.25">
      <c r="A36" s="96" t="s">
        <v>333</v>
      </c>
      <c r="B36" s="96" t="s">
        <v>334</v>
      </c>
      <c r="C36" s="96" t="s">
        <v>335</v>
      </c>
      <c r="D36" s="167" t="s">
        <v>336</v>
      </c>
      <c r="E36" s="167"/>
      <c r="F36" s="167"/>
      <c r="G36" s="167"/>
      <c r="H36" s="167"/>
      <c r="I36" s="167"/>
      <c r="J36" s="167"/>
      <c r="K36" s="167"/>
      <c r="L36" s="167"/>
      <c r="M36" s="167"/>
      <c r="N36" s="167"/>
      <c r="O36" s="167"/>
      <c r="P36" s="167"/>
      <c r="Q36" s="167"/>
      <c r="R36" s="167"/>
    </row>
    <row r="37" spans="1:18" s="100" customFormat="1" ht="25.5" x14ac:dyDescent="0.25">
      <c r="A37" s="87" t="s">
        <v>49</v>
      </c>
      <c r="B37" s="101" t="s">
        <v>337</v>
      </c>
      <c r="C37" s="88" t="s">
        <v>338</v>
      </c>
      <c r="D37" s="162" t="s">
        <v>372</v>
      </c>
      <c r="E37" s="162"/>
      <c r="F37" s="162"/>
      <c r="G37" s="162"/>
      <c r="H37" s="162"/>
      <c r="I37" s="162"/>
      <c r="J37" s="162"/>
      <c r="K37" s="162"/>
      <c r="L37" s="162"/>
      <c r="M37" s="162"/>
      <c r="N37" s="162"/>
      <c r="O37" s="162"/>
      <c r="P37" s="162"/>
      <c r="Q37" s="162"/>
      <c r="R37" s="162"/>
    </row>
    <row r="38" spans="1:18" s="100" customFormat="1" ht="25.5" x14ac:dyDescent="0.25">
      <c r="A38" s="87" t="s">
        <v>25</v>
      </c>
      <c r="B38" s="101" t="s">
        <v>337</v>
      </c>
      <c r="C38" s="88" t="s">
        <v>13</v>
      </c>
      <c r="D38" s="162" t="s">
        <v>373</v>
      </c>
      <c r="E38" s="162"/>
      <c r="F38" s="162"/>
      <c r="G38" s="162"/>
      <c r="H38" s="162"/>
      <c r="I38" s="162"/>
      <c r="J38" s="162"/>
      <c r="K38" s="162"/>
      <c r="L38" s="162"/>
      <c r="M38" s="162"/>
      <c r="N38" s="162"/>
      <c r="O38" s="162"/>
      <c r="P38" s="162"/>
      <c r="Q38" s="162"/>
      <c r="R38" s="162"/>
    </row>
    <row r="40" spans="1:18" ht="20.100000000000001" customHeight="1" x14ac:dyDescent="0.25">
      <c r="A40" s="97" t="s">
        <v>374</v>
      </c>
      <c r="B40" s="98"/>
      <c r="C40" s="98"/>
      <c r="D40" s="98"/>
      <c r="E40" s="98"/>
      <c r="F40" s="98"/>
      <c r="G40" s="98"/>
      <c r="H40" s="98"/>
      <c r="I40" s="98"/>
      <c r="J40" s="98"/>
      <c r="K40" s="98"/>
      <c r="L40" s="98"/>
      <c r="M40" s="98"/>
      <c r="N40" s="98"/>
      <c r="O40" s="99"/>
      <c r="P40" s="99"/>
      <c r="Q40" s="99"/>
      <c r="R40" s="99"/>
    </row>
    <row r="41" spans="1:18" x14ac:dyDescent="0.25">
      <c r="A41" s="92" t="s">
        <v>340</v>
      </c>
      <c r="B41" s="164" t="s">
        <v>25</v>
      </c>
      <c r="C41" s="164"/>
      <c r="D41" s="164"/>
      <c r="E41" s="164"/>
      <c r="F41" s="164"/>
      <c r="G41" s="164" t="s">
        <v>349</v>
      </c>
      <c r="H41" s="164"/>
      <c r="I41" s="164"/>
      <c r="J41" s="164"/>
      <c r="K41" s="164"/>
      <c r="L41" s="164"/>
      <c r="M41" s="164"/>
      <c r="N41" s="164"/>
    </row>
    <row r="42" spans="1:18" ht="168.95" customHeight="1" x14ac:dyDescent="0.25">
      <c r="A42" s="92" t="s">
        <v>341</v>
      </c>
      <c r="B42" s="163" t="s">
        <v>354</v>
      </c>
      <c r="C42" s="163"/>
      <c r="D42" s="163"/>
      <c r="E42" s="163"/>
      <c r="F42" s="163"/>
      <c r="G42" s="163" t="s">
        <v>353</v>
      </c>
      <c r="H42" s="163"/>
      <c r="I42" s="163"/>
      <c r="J42" s="163"/>
      <c r="K42" s="163"/>
      <c r="L42" s="163"/>
      <c r="M42" s="163"/>
      <c r="N42" s="163"/>
    </row>
    <row r="43" spans="1:18" x14ac:dyDescent="0.25">
      <c r="A43" s="92" t="s">
        <v>342</v>
      </c>
      <c r="B43" s="163" t="s">
        <v>343</v>
      </c>
      <c r="C43" s="163"/>
      <c r="D43" s="163"/>
      <c r="E43" s="163"/>
      <c r="F43" s="163"/>
      <c r="G43" s="163" t="s">
        <v>350</v>
      </c>
      <c r="H43" s="163"/>
      <c r="I43" s="163"/>
      <c r="J43" s="163"/>
      <c r="K43" s="163"/>
      <c r="L43" s="163"/>
      <c r="M43" s="163"/>
      <c r="N43" s="163"/>
    </row>
    <row r="44" spans="1:18" ht="44.45" customHeight="1" x14ac:dyDescent="0.25">
      <c r="A44" s="92" t="s">
        <v>344</v>
      </c>
      <c r="B44" s="162" t="s">
        <v>347</v>
      </c>
      <c r="C44" s="162"/>
      <c r="D44" s="162"/>
      <c r="E44" s="162"/>
      <c r="F44" s="162"/>
      <c r="G44" s="163" t="s">
        <v>351</v>
      </c>
      <c r="H44" s="163"/>
      <c r="I44" s="163"/>
      <c r="J44" s="163"/>
      <c r="K44" s="163"/>
      <c r="L44" s="163"/>
      <c r="M44" s="163"/>
      <c r="N44" s="163"/>
    </row>
    <row r="45" spans="1:18" ht="27" customHeight="1" x14ac:dyDescent="0.25">
      <c r="A45" s="92" t="s">
        <v>345</v>
      </c>
      <c r="B45" s="163" t="s">
        <v>346</v>
      </c>
      <c r="C45" s="163"/>
      <c r="D45" s="163"/>
      <c r="E45" s="163"/>
      <c r="F45" s="163"/>
      <c r="G45" s="163" t="s">
        <v>382</v>
      </c>
      <c r="H45" s="163"/>
      <c r="I45" s="163"/>
      <c r="J45" s="163"/>
      <c r="K45" s="163"/>
      <c r="L45" s="163"/>
      <c r="M45" s="163"/>
      <c r="N45" s="163"/>
    </row>
  </sheetData>
  <sheetProtection algorithmName="SHA-512" hashValue="0noSdZXy6lKxjFP0Y7GTd3SIOjwVrc93QRV65EOI3gkzvD/R3P2sZqbL5beNSyNiIslF8P9w2opps7Ik+H4CiQ==" saltValue="HOC11A1dRuyRQNVkosELFw==" spinCount="100000" sheet="1" objects="1" scenarios="1"/>
  <mergeCells count="15">
    <mergeCell ref="A1:R1"/>
    <mergeCell ref="A2:R5"/>
    <mergeCell ref="D36:R36"/>
    <mergeCell ref="D37:R37"/>
    <mergeCell ref="D38:R38"/>
    <mergeCell ref="B44:F44"/>
    <mergeCell ref="B45:F45"/>
    <mergeCell ref="G41:N41"/>
    <mergeCell ref="G42:N42"/>
    <mergeCell ref="G43:N43"/>
    <mergeCell ref="G44:N44"/>
    <mergeCell ref="G45:N45"/>
    <mergeCell ref="B41:F41"/>
    <mergeCell ref="B42:F42"/>
    <mergeCell ref="B43:F4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583D4-931A-4D11-9CE7-D93375E87221}">
  <sheetPr>
    <tabColor theme="7" tint="-0.499984740745262"/>
  </sheetPr>
  <dimension ref="A1:R38"/>
  <sheetViews>
    <sheetView showGridLines="0" zoomScale="90" zoomScaleNormal="90" workbookViewId="0">
      <pane xSplit="18" ySplit="5" topLeftCell="S6" activePane="bottomRight" state="frozen"/>
      <selection pane="topRight" activeCell="S1" sqref="S1"/>
      <selection pane="bottomLeft" activeCell="A6" sqref="A6"/>
      <selection pane="bottomRight" activeCell="A9" sqref="A9:R11"/>
    </sheetView>
  </sheetViews>
  <sheetFormatPr defaultColWidth="8.7109375" defaultRowHeight="15" x14ac:dyDescent="0.25"/>
  <cols>
    <col min="1" max="16384" width="8.7109375" style="100"/>
  </cols>
  <sheetData>
    <row r="1" spans="1:18" ht="22.5" customHeight="1" x14ac:dyDescent="0.25">
      <c r="A1" s="172" t="s">
        <v>300</v>
      </c>
      <c r="B1" s="172"/>
      <c r="C1" s="172"/>
      <c r="D1" s="172"/>
      <c r="E1" s="172"/>
      <c r="F1" s="172"/>
      <c r="G1" s="172"/>
      <c r="H1" s="172"/>
      <c r="I1" s="172"/>
      <c r="J1" s="172"/>
      <c r="K1" s="172"/>
      <c r="L1" s="172"/>
      <c r="M1" s="172"/>
      <c r="N1" s="172"/>
      <c r="O1" s="172"/>
      <c r="P1" s="172"/>
      <c r="Q1" s="172"/>
      <c r="R1" s="172"/>
    </row>
    <row r="2" spans="1:18" x14ac:dyDescent="0.25">
      <c r="A2" s="173" t="s">
        <v>355</v>
      </c>
      <c r="B2" s="173"/>
      <c r="C2" s="173"/>
      <c r="D2" s="173"/>
      <c r="E2" s="173"/>
      <c r="F2" s="173"/>
      <c r="G2" s="173"/>
      <c r="H2" s="173"/>
      <c r="I2" s="173"/>
      <c r="J2" s="173"/>
      <c r="K2" s="173"/>
      <c r="L2" s="173"/>
      <c r="M2" s="173"/>
      <c r="N2" s="173"/>
      <c r="O2" s="173"/>
      <c r="P2" s="173"/>
      <c r="Q2" s="173"/>
      <c r="R2" s="173"/>
    </row>
    <row r="3" spans="1:18" x14ac:dyDescent="0.25">
      <c r="A3" s="173"/>
      <c r="B3" s="173"/>
      <c r="C3" s="173"/>
      <c r="D3" s="173"/>
      <c r="E3" s="173"/>
      <c r="F3" s="173"/>
      <c r="G3" s="173"/>
      <c r="H3" s="173"/>
      <c r="I3" s="173"/>
      <c r="J3" s="173"/>
      <c r="K3" s="173"/>
      <c r="L3" s="173"/>
      <c r="M3" s="173"/>
      <c r="N3" s="173"/>
      <c r="O3" s="173"/>
      <c r="P3" s="173"/>
      <c r="Q3" s="173"/>
      <c r="R3" s="173"/>
    </row>
    <row r="4" spans="1:18" x14ac:dyDescent="0.25">
      <c r="A4" s="173"/>
      <c r="B4" s="173"/>
      <c r="C4" s="173"/>
      <c r="D4" s="173"/>
      <c r="E4" s="173"/>
      <c r="F4" s="173"/>
      <c r="G4" s="173"/>
      <c r="H4" s="173"/>
      <c r="I4" s="173"/>
      <c r="J4" s="173"/>
      <c r="K4" s="173"/>
      <c r="L4" s="173"/>
      <c r="M4" s="173"/>
      <c r="N4" s="173"/>
      <c r="O4" s="173"/>
      <c r="P4" s="173"/>
      <c r="Q4" s="173"/>
      <c r="R4" s="173"/>
    </row>
    <row r="5" spans="1:18" ht="27" customHeight="1" x14ac:dyDescent="0.25">
      <c r="A5" s="173"/>
      <c r="B5" s="173"/>
      <c r="C5" s="173"/>
      <c r="D5" s="173"/>
      <c r="E5" s="173"/>
      <c r="F5" s="173"/>
      <c r="G5" s="173"/>
      <c r="H5" s="173"/>
      <c r="I5" s="173"/>
      <c r="J5" s="173"/>
      <c r="K5" s="173"/>
      <c r="L5" s="173"/>
      <c r="M5" s="173"/>
      <c r="N5" s="173"/>
      <c r="O5" s="173"/>
      <c r="P5" s="173"/>
      <c r="Q5" s="173"/>
      <c r="R5" s="173"/>
    </row>
    <row r="7" spans="1:18" ht="21" customHeight="1" x14ac:dyDescent="0.25">
      <c r="A7" s="102" t="s">
        <v>383</v>
      </c>
      <c r="B7" s="105"/>
      <c r="C7" s="105"/>
      <c r="D7" s="105"/>
      <c r="E7" s="105"/>
      <c r="F7" s="105"/>
      <c r="G7" s="105"/>
      <c r="H7" s="105"/>
      <c r="I7" s="105"/>
      <c r="J7" s="105"/>
      <c r="K7" s="105"/>
      <c r="L7" s="105"/>
      <c r="M7" s="105"/>
      <c r="N7" s="105"/>
      <c r="O7" s="105"/>
      <c r="P7" s="105"/>
      <c r="Q7" s="105"/>
      <c r="R7" s="105"/>
    </row>
    <row r="8" spans="1:18" x14ac:dyDescent="0.25">
      <c r="A8" s="86" t="s">
        <v>356</v>
      </c>
      <c r="B8" s="85"/>
      <c r="C8" s="85"/>
      <c r="D8" s="85"/>
      <c r="E8" s="85"/>
      <c r="F8" s="85"/>
      <c r="G8" s="85"/>
      <c r="H8" s="85"/>
      <c r="I8" s="85"/>
      <c r="J8" s="85"/>
      <c r="K8" s="85"/>
      <c r="L8" s="85"/>
      <c r="M8" s="85"/>
      <c r="N8" s="85"/>
      <c r="O8" s="85"/>
      <c r="P8" s="85"/>
      <c r="Q8" s="85"/>
      <c r="R8" s="85"/>
    </row>
    <row r="9" spans="1:18" x14ac:dyDescent="0.25">
      <c r="A9" s="168" t="s">
        <v>389</v>
      </c>
      <c r="B9" s="168"/>
      <c r="C9" s="168"/>
      <c r="D9" s="168"/>
      <c r="E9" s="168"/>
      <c r="F9" s="168"/>
      <c r="G9" s="168"/>
      <c r="H9" s="168"/>
      <c r="I9" s="168"/>
      <c r="J9" s="168"/>
      <c r="K9" s="168"/>
      <c r="L9" s="168"/>
      <c r="M9" s="168"/>
      <c r="N9" s="168"/>
      <c r="O9" s="168"/>
      <c r="P9" s="168"/>
      <c r="Q9" s="168"/>
      <c r="R9" s="168"/>
    </row>
    <row r="10" spans="1:18" x14ac:dyDescent="0.25">
      <c r="A10" s="168"/>
      <c r="B10" s="168"/>
      <c r="C10" s="168"/>
      <c r="D10" s="168"/>
      <c r="E10" s="168"/>
      <c r="F10" s="168"/>
      <c r="G10" s="168"/>
      <c r="H10" s="168"/>
      <c r="I10" s="168"/>
      <c r="J10" s="168"/>
      <c r="K10" s="168"/>
      <c r="L10" s="168"/>
      <c r="M10" s="168"/>
      <c r="N10" s="168"/>
      <c r="O10" s="168"/>
      <c r="P10" s="168"/>
      <c r="Q10" s="168"/>
      <c r="R10" s="168"/>
    </row>
    <row r="11" spans="1:18" ht="36" customHeight="1" x14ac:dyDescent="0.25">
      <c r="A11" s="169"/>
      <c r="B11" s="169"/>
      <c r="C11" s="169"/>
      <c r="D11" s="169"/>
      <c r="E11" s="169"/>
      <c r="F11" s="169"/>
      <c r="G11" s="169"/>
      <c r="H11" s="169"/>
      <c r="I11" s="169"/>
      <c r="J11" s="169"/>
      <c r="K11" s="169"/>
      <c r="L11" s="169"/>
      <c r="M11" s="169"/>
      <c r="N11" s="169"/>
      <c r="O11" s="169"/>
      <c r="P11" s="169"/>
      <c r="Q11" s="169"/>
      <c r="R11" s="169"/>
    </row>
    <row r="12" spans="1:18" x14ac:dyDescent="0.25">
      <c r="A12" s="86" t="s">
        <v>357</v>
      </c>
      <c r="B12" s="85"/>
      <c r="C12" s="85"/>
      <c r="D12" s="85"/>
      <c r="E12" s="85"/>
      <c r="F12" s="85"/>
      <c r="G12" s="85"/>
      <c r="H12" s="85"/>
      <c r="I12" s="85"/>
      <c r="J12" s="85"/>
      <c r="K12" s="85"/>
      <c r="L12" s="85"/>
      <c r="M12" s="85"/>
      <c r="N12" s="85"/>
      <c r="O12" s="85"/>
      <c r="P12" s="85"/>
      <c r="Q12" s="85"/>
      <c r="R12" s="85"/>
    </row>
    <row r="13" spans="1:18" x14ac:dyDescent="0.25">
      <c r="A13" s="168" t="s">
        <v>358</v>
      </c>
      <c r="B13" s="168"/>
      <c r="C13" s="168"/>
      <c r="D13" s="168"/>
      <c r="E13" s="168"/>
      <c r="F13" s="168"/>
      <c r="G13" s="168"/>
      <c r="H13" s="168"/>
      <c r="I13" s="168"/>
      <c r="J13" s="168"/>
      <c r="K13" s="168"/>
      <c r="L13" s="168"/>
      <c r="M13" s="168"/>
      <c r="N13" s="168"/>
      <c r="O13" s="168"/>
      <c r="P13" s="168"/>
      <c r="Q13" s="168"/>
      <c r="R13" s="168"/>
    </row>
    <row r="14" spans="1:18" x14ac:dyDescent="0.25">
      <c r="A14" s="168"/>
      <c r="B14" s="168"/>
      <c r="C14" s="168"/>
      <c r="D14" s="168"/>
      <c r="E14" s="168"/>
      <c r="F14" s="168"/>
      <c r="G14" s="168"/>
      <c r="H14" s="168"/>
      <c r="I14" s="168"/>
      <c r="J14" s="168"/>
      <c r="K14" s="168"/>
      <c r="L14" s="168"/>
      <c r="M14" s="168"/>
      <c r="N14" s="168"/>
      <c r="O14" s="168"/>
      <c r="P14" s="168"/>
      <c r="Q14" s="168"/>
      <c r="R14" s="168"/>
    </row>
    <row r="15" spans="1:18" x14ac:dyDescent="0.25">
      <c r="A15" s="169"/>
      <c r="B15" s="169"/>
      <c r="C15" s="169"/>
      <c r="D15" s="169"/>
      <c r="E15" s="169"/>
      <c r="F15" s="169"/>
      <c r="G15" s="169"/>
      <c r="H15" s="169"/>
      <c r="I15" s="169"/>
      <c r="J15" s="169"/>
      <c r="K15" s="169"/>
      <c r="L15" s="169"/>
      <c r="M15" s="169"/>
      <c r="N15" s="169"/>
      <c r="O15" s="169"/>
      <c r="P15" s="169"/>
      <c r="Q15" s="169"/>
      <c r="R15" s="169"/>
    </row>
    <row r="16" spans="1:18" x14ac:dyDescent="0.25">
      <c r="A16" s="86" t="s">
        <v>359</v>
      </c>
      <c r="B16" s="85"/>
      <c r="C16" s="85"/>
      <c r="D16" s="85"/>
      <c r="E16" s="85"/>
      <c r="F16" s="85"/>
      <c r="G16" s="85"/>
      <c r="H16" s="85"/>
      <c r="I16" s="85"/>
      <c r="J16" s="85"/>
      <c r="K16" s="85"/>
      <c r="L16" s="85"/>
      <c r="M16" s="85"/>
      <c r="N16" s="85"/>
      <c r="O16" s="85"/>
      <c r="P16" s="85"/>
      <c r="Q16" s="85"/>
      <c r="R16" s="85"/>
    </row>
    <row r="17" spans="1:18" x14ac:dyDescent="0.25">
      <c r="A17" s="168" t="s">
        <v>392</v>
      </c>
      <c r="B17" s="168"/>
      <c r="C17" s="168"/>
      <c r="D17" s="168"/>
      <c r="E17" s="168"/>
      <c r="F17" s="168"/>
      <c r="G17" s="168"/>
      <c r="H17" s="168"/>
      <c r="I17" s="168"/>
      <c r="J17" s="168"/>
      <c r="K17" s="168"/>
      <c r="L17" s="168"/>
      <c r="M17" s="168"/>
      <c r="N17" s="168"/>
      <c r="O17" s="168"/>
      <c r="P17" s="168"/>
      <c r="Q17" s="168"/>
      <c r="R17" s="168"/>
    </row>
    <row r="18" spans="1:18" x14ac:dyDescent="0.25">
      <c r="A18" s="168"/>
      <c r="B18" s="168"/>
      <c r="C18" s="168"/>
      <c r="D18" s="168"/>
      <c r="E18" s="168"/>
      <c r="F18" s="168"/>
      <c r="G18" s="168"/>
      <c r="H18" s="168"/>
      <c r="I18" s="168"/>
      <c r="J18" s="168"/>
      <c r="K18" s="168"/>
      <c r="L18" s="168"/>
      <c r="M18" s="168"/>
      <c r="N18" s="168"/>
      <c r="O18" s="168"/>
      <c r="P18" s="168"/>
      <c r="Q18" s="168"/>
      <c r="R18" s="168"/>
    </row>
    <row r="19" spans="1:18" x14ac:dyDescent="0.25">
      <c r="A19" s="168"/>
      <c r="B19" s="168"/>
      <c r="C19" s="168"/>
      <c r="D19" s="168"/>
      <c r="E19" s="168"/>
      <c r="F19" s="168"/>
      <c r="G19" s="168"/>
      <c r="H19" s="168"/>
      <c r="I19" s="168"/>
      <c r="J19" s="168"/>
      <c r="K19" s="168"/>
      <c r="L19" s="168"/>
      <c r="M19" s="168"/>
      <c r="N19" s="168"/>
      <c r="O19" s="168"/>
      <c r="P19" s="168"/>
      <c r="Q19" s="168"/>
      <c r="R19" s="168"/>
    </row>
    <row r="20" spans="1:18" x14ac:dyDescent="0.25">
      <c r="A20" s="168"/>
      <c r="B20" s="168"/>
      <c r="C20" s="168"/>
      <c r="D20" s="168"/>
      <c r="E20" s="168"/>
      <c r="F20" s="168"/>
      <c r="G20" s="168"/>
      <c r="H20" s="168"/>
      <c r="I20" s="168"/>
      <c r="J20" s="168"/>
      <c r="K20" s="168"/>
      <c r="L20" s="168"/>
      <c r="M20" s="168"/>
      <c r="N20" s="168"/>
      <c r="O20" s="168"/>
      <c r="P20" s="168"/>
      <c r="Q20" s="168"/>
      <c r="R20" s="168"/>
    </row>
    <row r="21" spans="1:18" x14ac:dyDescent="0.25">
      <c r="A21" s="169"/>
      <c r="B21" s="169"/>
      <c r="C21" s="169"/>
      <c r="D21" s="169"/>
      <c r="E21" s="169"/>
      <c r="F21" s="169"/>
      <c r="G21" s="169"/>
      <c r="H21" s="169"/>
      <c r="I21" s="169"/>
      <c r="J21" s="169"/>
      <c r="K21" s="169"/>
      <c r="L21" s="169"/>
      <c r="M21" s="169"/>
      <c r="N21" s="169"/>
      <c r="O21" s="169"/>
      <c r="P21" s="169"/>
      <c r="Q21" s="169"/>
      <c r="R21" s="169"/>
    </row>
    <row r="22" spans="1:18" x14ac:dyDescent="0.25">
      <c r="A22" s="85"/>
    </row>
    <row r="23" spans="1:18" x14ac:dyDescent="0.25">
      <c r="A23" s="86" t="s">
        <v>360</v>
      </c>
    </row>
    <row r="24" spans="1:18" x14ac:dyDescent="0.25">
      <c r="A24" s="168" t="s">
        <v>361</v>
      </c>
      <c r="B24" s="168"/>
      <c r="C24" s="168"/>
      <c r="D24" s="168"/>
      <c r="E24" s="168"/>
      <c r="F24" s="168"/>
      <c r="G24" s="168"/>
      <c r="H24" s="168"/>
      <c r="I24" s="168"/>
      <c r="J24" s="168"/>
      <c r="K24" s="168"/>
      <c r="L24" s="168"/>
      <c r="M24" s="168"/>
      <c r="N24" s="168"/>
      <c r="O24" s="168"/>
      <c r="P24" s="168"/>
      <c r="Q24" s="168"/>
      <c r="R24" s="168"/>
    </row>
    <row r="25" spans="1:18" x14ac:dyDescent="0.25">
      <c r="A25" s="169"/>
      <c r="B25" s="169"/>
      <c r="C25" s="169"/>
      <c r="D25" s="169"/>
      <c r="E25" s="169"/>
      <c r="F25" s="169"/>
      <c r="G25" s="169"/>
      <c r="H25" s="169"/>
      <c r="I25" s="169"/>
      <c r="J25" s="169"/>
      <c r="K25" s="169"/>
      <c r="L25" s="169"/>
      <c r="M25" s="169"/>
      <c r="N25" s="169"/>
      <c r="O25" s="169"/>
      <c r="P25" s="169"/>
      <c r="Q25" s="169"/>
      <c r="R25" s="169"/>
    </row>
    <row r="26" spans="1:18" ht="21" customHeight="1" x14ac:dyDescent="0.25">
      <c r="A26" s="102" t="s">
        <v>384</v>
      </c>
      <c r="B26" s="105"/>
      <c r="C26" s="105"/>
      <c r="D26" s="105"/>
      <c r="E26" s="105"/>
      <c r="F26" s="105"/>
      <c r="G26" s="105"/>
      <c r="H26" s="105"/>
      <c r="I26" s="105"/>
      <c r="J26" s="105"/>
      <c r="K26" s="105"/>
      <c r="L26" s="105"/>
      <c r="M26" s="105"/>
      <c r="N26" s="105"/>
      <c r="O26" s="105"/>
      <c r="P26" s="105"/>
      <c r="Q26" s="105"/>
      <c r="R26" s="105"/>
    </row>
    <row r="27" spans="1:18" x14ac:dyDescent="0.25">
      <c r="A27" s="86" t="s">
        <v>362</v>
      </c>
    </row>
    <row r="28" spans="1:18" x14ac:dyDescent="0.25">
      <c r="A28" s="168" t="s">
        <v>368</v>
      </c>
      <c r="B28" s="168"/>
      <c r="C28" s="168"/>
      <c r="D28" s="168"/>
      <c r="E28" s="168"/>
      <c r="F28" s="168"/>
      <c r="G28" s="168"/>
      <c r="H28" s="168"/>
      <c r="I28" s="168"/>
      <c r="J28" s="168"/>
      <c r="K28" s="168"/>
      <c r="L28" s="168"/>
      <c r="M28" s="168"/>
      <c r="N28" s="168"/>
      <c r="O28" s="168"/>
      <c r="P28" s="168"/>
      <c r="Q28" s="168"/>
      <c r="R28" s="168"/>
    </row>
    <row r="29" spans="1:18" x14ac:dyDescent="0.25">
      <c r="A29" s="169"/>
      <c r="B29" s="169"/>
      <c r="C29" s="169"/>
      <c r="D29" s="169"/>
      <c r="E29" s="169"/>
      <c r="F29" s="169"/>
      <c r="G29" s="169"/>
      <c r="H29" s="169"/>
      <c r="I29" s="169"/>
      <c r="J29" s="169"/>
      <c r="K29" s="169"/>
      <c r="L29" s="169"/>
      <c r="M29" s="169"/>
      <c r="N29" s="169"/>
      <c r="O29" s="169"/>
      <c r="P29" s="169"/>
      <c r="Q29" s="169"/>
      <c r="R29" s="169"/>
    </row>
    <row r="30" spans="1:18" x14ac:dyDescent="0.25">
      <c r="A30" s="86" t="s">
        <v>363</v>
      </c>
    </row>
    <row r="31" spans="1:18" x14ac:dyDescent="0.25">
      <c r="A31" s="168" t="s">
        <v>393</v>
      </c>
      <c r="B31" s="168"/>
      <c r="C31" s="168"/>
      <c r="D31" s="168"/>
      <c r="E31" s="168"/>
      <c r="F31" s="168"/>
      <c r="G31" s="168"/>
      <c r="H31" s="168"/>
      <c r="I31" s="168"/>
      <c r="J31" s="168"/>
      <c r="K31" s="168"/>
      <c r="L31" s="168"/>
      <c r="M31" s="168"/>
      <c r="N31" s="168"/>
      <c r="O31" s="168"/>
      <c r="P31" s="168"/>
      <c r="Q31" s="168"/>
      <c r="R31" s="168"/>
    </row>
    <row r="32" spans="1:18" ht="22.5" customHeight="1" x14ac:dyDescent="0.25">
      <c r="A32" s="169"/>
      <c r="B32" s="169"/>
      <c r="C32" s="169"/>
      <c r="D32" s="169"/>
      <c r="E32" s="169"/>
      <c r="F32" s="169"/>
      <c r="G32" s="169"/>
      <c r="H32" s="169"/>
      <c r="I32" s="169"/>
      <c r="J32" s="169"/>
      <c r="K32" s="169"/>
      <c r="L32" s="169"/>
      <c r="M32" s="169"/>
      <c r="N32" s="169"/>
      <c r="O32" s="169"/>
      <c r="P32" s="169"/>
      <c r="Q32" s="169"/>
      <c r="R32" s="169"/>
    </row>
    <row r="33" spans="1:18" ht="22.5" customHeight="1" x14ac:dyDescent="0.25">
      <c r="A33" s="86" t="s">
        <v>364</v>
      </c>
    </row>
    <row r="34" spans="1:18" ht="9.9499999999999993" customHeight="1" x14ac:dyDescent="0.25">
      <c r="A34" s="170" t="s">
        <v>365</v>
      </c>
      <c r="B34" s="170"/>
      <c r="C34" s="170"/>
      <c r="D34" s="170"/>
      <c r="E34" s="170"/>
      <c r="F34" s="170"/>
      <c r="G34" s="170"/>
      <c r="H34" s="170"/>
      <c r="I34" s="170"/>
      <c r="J34" s="170"/>
      <c r="K34" s="170"/>
      <c r="L34" s="170"/>
      <c r="M34" s="170"/>
      <c r="N34" s="170"/>
      <c r="O34" s="170"/>
      <c r="P34" s="170"/>
      <c r="Q34" s="170"/>
      <c r="R34" s="170"/>
    </row>
    <row r="35" spans="1:18" x14ac:dyDescent="0.25">
      <c r="A35" s="171"/>
      <c r="B35" s="171"/>
      <c r="C35" s="171"/>
      <c r="D35" s="171"/>
      <c r="E35" s="171"/>
      <c r="F35" s="171"/>
      <c r="G35" s="171"/>
      <c r="H35" s="171"/>
      <c r="I35" s="171"/>
      <c r="J35" s="171"/>
      <c r="K35" s="171"/>
      <c r="L35" s="171"/>
      <c r="M35" s="171"/>
      <c r="N35" s="171"/>
      <c r="O35" s="171"/>
      <c r="P35" s="171"/>
      <c r="Q35" s="171"/>
      <c r="R35" s="171"/>
    </row>
    <row r="36" spans="1:18" ht="22.5" customHeight="1" x14ac:dyDescent="0.25">
      <c r="A36" s="86" t="s">
        <v>366</v>
      </c>
    </row>
    <row r="37" spans="1:18" x14ac:dyDescent="0.25">
      <c r="A37" s="168" t="s">
        <v>367</v>
      </c>
      <c r="B37" s="168"/>
      <c r="C37" s="168"/>
      <c r="D37" s="168"/>
      <c r="E37" s="168"/>
      <c r="F37" s="168"/>
      <c r="G37" s="168"/>
      <c r="H37" s="168"/>
      <c r="I37" s="168"/>
      <c r="J37" s="168"/>
      <c r="K37" s="168"/>
      <c r="L37" s="168"/>
      <c r="M37" s="168"/>
      <c r="N37" s="168"/>
      <c r="O37" s="168"/>
      <c r="P37" s="168"/>
      <c r="Q37" s="168"/>
      <c r="R37" s="168"/>
    </row>
    <row r="38" spans="1:18" x14ac:dyDescent="0.25">
      <c r="A38" s="169"/>
      <c r="B38" s="169"/>
      <c r="C38" s="169"/>
      <c r="D38" s="169"/>
      <c r="E38" s="169"/>
      <c r="F38" s="169"/>
      <c r="G38" s="169"/>
      <c r="H38" s="169"/>
      <c r="I38" s="169"/>
      <c r="J38" s="169"/>
      <c r="K38" s="169"/>
      <c r="L38" s="169"/>
      <c r="M38" s="169"/>
      <c r="N38" s="169"/>
      <c r="O38" s="169"/>
      <c r="P38" s="169"/>
      <c r="Q38" s="169"/>
      <c r="R38" s="169"/>
    </row>
  </sheetData>
  <sheetProtection algorithmName="SHA-512" hashValue="i53xWkwjPFWGpK5B1qGVvM/3qyTN7F+f0ePyzfvsD+FKN6Xzr6bJ4/+D5loISBXbprqXL/CbjDa3GmpL+BOHug==" saltValue="3+BjtMbCBO8C4kqoE92Vzg==" spinCount="100000" sheet="1" objects="1" scenarios="1"/>
  <mergeCells count="10">
    <mergeCell ref="A1:R1"/>
    <mergeCell ref="A2:R5"/>
    <mergeCell ref="A9:R11"/>
    <mergeCell ref="A13:R15"/>
    <mergeCell ref="A17:R21"/>
    <mergeCell ref="A24:R25"/>
    <mergeCell ref="A28:R29"/>
    <mergeCell ref="A31:R32"/>
    <mergeCell ref="A34:R35"/>
    <mergeCell ref="A37:R3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F6B18-0B05-4E8F-B5CD-B8919EC0E860}">
  <sheetPr>
    <tabColor theme="9"/>
  </sheetPr>
  <dimension ref="A1:R24"/>
  <sheetViews>
    <sheetView showGridLines="0" zoomScale="90" zoomScaleNormal="90" workbookViewId="0">
      <pane xSplit="18" ySplit="5" topLeftCell="S6" activePane="bottomRight" state="frozen"/>
      <selection pane="topRight" activeCell="S1" sqref="S1"/>
      <selection pane="bottomLeft" activeCell="A6" sqref="A6"/>
      <selection pane="bottomRight" activeCell="A8" sqref="A8:R12"/>
    </sheetView>
  </sheetViews>
  <sheetFormatPr defaultColWidth="8.7109375" defaultRowHeight="15" x14ac:dyDescent="0.25"/>
  <cols>
    <col min="1" max="16384" width="8.7109375" style="109"/>
  </cols>
  <sheetData>
    <row r="1" spans="1:18" ht="21" customHeight="1" x14ac:dyDescent="0.25">
      <c r="A1" s="174" t="s">
        <v>395</v>
      </c>
      <c r="B1" s="174"/>
      <c r="C1" s="174"/>
      <c r="D1" s="174"/>
      <c r="E1" s="174"/>
      <c r="F1" s="174"/>
      <c r="G1" s="174"/>
      <c r="H1" s="174"/>
      <c r="I1" s="174"/>
      <c r="J1" s="174"/>
      <c r="K1" s="174"/>
      <c r="L1" s="174"/>
      <c r="M1" s="174"/>
      <c r="N1" s="174"/>
      <c r="O1" s="174"/>
      <c r="P1" s="174"/>
      <c r="Q1" s="174"/>
      <c r="R1" s="174"/>
    </row>
    <row r="2" spans="1:18" ht="35.1" customHeight="1" x14ac:dyDescent="0.25">
      <c r="A2" s="175" t="s">
        <v>399</v>
      </c>
      <c r="B2" s="175"/>
      <c r="C2" s="175"/>
      <c r="D2" s="175"/>
      <c r="E2" s="175"/>
      <c r="F2" s="175"/>
      <c r="G2" s="175"/>
      <c r="H2" s="175"/>
      <c r="I2" s="175"/>
      <c r="J2" s="175"/>
      <c r="K2" s="175"/>
      <c r="L2" s="175"/>
      <c r="M2" s="175"/>
      <c r="N2" s="175"/>
      <c r="O2" s="175"/>
      <c r="P2" s="175"/>
      <c r="Q2" s="175"/>
      <c r="R2" s="175"/>
    </row>
    <row r="3" spans="1:18" ht="27.6" customHeight="1" x14ac:dyDescent="0.25">
      <c r="A3" s="175"/>
      <c r="B3" s="175"/>
      <c r="C3" s="175"/>
      <c r="D3" s="175"/>
      <c r="E3" s="175"/>
      <c r="F3" s="175"/>
      <c r="G3" s="175"/>
      <c r="H3" s="175"/>
      <c r="I3" s="175"/>
      <c r="J3" s="175"/>
      <c r="K3" s="175"/>
      <c r="L3" s="175"/>
      <c r="M3" s="175"/>
      <c r="N3" s="175"/>
      <c r="O3" s="175"/>
      <c r="P3" s="175"/>
      <c r="Q3" s="175"/>
      <c r="R3" s="175"/>
    </row>
    <row r="4" spans="1:18" ht="39.950000000000003" customHeight="1" x14ac:dyDescent="0.25">
      <c r="A4" s="175"/>
      <c r="B4" s="175"/>
      <c r="C4" s="175"/>
      <c r="D4" s="175"/>
      <c r="E4" s="175"/>
      <c r="F4" s="175"/>
      <c r="G4" s="175"/>
      <c r="H4" s="175"/>
      <c r="I4" s="175"/>
      <c r="J4" s="175"/>
      <c r="K4" s="175"/>
      <c r="L4" s="175"/>
      <c r="M4" s="175"/>
      <c r="N4" s="175"/>
      <c r="O4" s="175"/>
      <c r="P4" s="175"/>
      <c r="Q4" s="175"/>
      <c r="R4" s="175"/>
    </row>
    <row r="5" spans="1:18" ht="75.599999999999994" customHeight="1" x14ac:dyDescent="0.25">
      <c r="A5" s="175"/>
      <c r="B5" s="175"/>
      <c r="C5" s="175"/>
      <c r="D5" s="175"/>
      <c r="E5" s="175"/>
      <c r="F5" s="175"/>
      <c r="G5" s="175"/>
      <c r="H5" s="175"/>
      <c r="I5" s="175"/>
      <c r="J5" s="175"/>
      <c r="K5" s="175"/>
      <c r="L5" s="175"/>
      <c r="M5" s="175"/>
      <c r="N5" s="175"/>
      <c r="O5" s="175"/>
      <c r="P5" s="175"/>
      <c r="Q5" s="175"/>
      <c r="R5" s="175"/>
    </row>
    <row r="7" spans="1:18" ht="21.6" customHeight="1" x14ac:dyDescent="0.25">
      <c r="A7" s="111" t="s">
        <v>398</v>
      </c>
      <c r="B7" s="112"/>
      <c r="C7" s="112"/>
      <c r="D7" s="112"/>
      <c r="E7" s="112"/>
      <c r="F7" s="112"/>
      <c r="G7" s="112"/>
      <c r="H7" s="112"/>
      <c r="I7" s="112"/>
      <c r="J7" s="112"/>
      <c r="K7" s="112"/>
      <c r="L7" s="112"/>
      <c r="M7" s="112"/>
      <c r="N7" s="112"/>
      <c r="O7" s="112"/>
      <c r="P7" s="112"/>
      <c r="Q7" s="112"/>
      <c r="R7" s="112"/>
    </row>
    <row r="8" spans="1:18" x14ac:dyDescent="0.25">
      <c r="A8" s="176" t="s">
        <v>397</v>
      </c>
      <c r="B8" s="176"/>
      <c r="C8" s="176"/>
      <c r="D8" s="176"/>
      <c r="E8" s="176"/>
      <c r="F8" s="176"/>
      <c r="G8" s="176"/>
      <c r="H8" s="176"/>
      <c r="I8" s="176"/>
      <c r="J8" s="176"/>
      <c r="K8" s="176"/>
      <c r="L8" s="176"/>
      <c r="M8" s="176"/>
      <c r="N8" s="176"/>
      <c r="O8" s="176"/>
      <c r="P8" s="176"/>
      <c r="Q8" s="176"/>
      <c r="R8" s="176"/>
    </row>
    <row r="9" spans="1:18" x14ac:dyDescent="0.25">
      <c r="A9" s="176"/>
      <c r="B9" s="176"/>
      <c r="C9" s="176"/>
      <c r="D9" s="176"/>
      <c r="E9" s="176"/>
      <c r="F9" s="176"/>
      <c r="G9" s="176"/>
      <c r="H9" s="176"/>
      <c r="I9" s="176"/>
      <c r="J9" s="176"/>
      <c r="K9" s="176"/>
      <c r="L9" s="176"/>
      <c r="M9" s="176"/>
      <c r="N9" s="176"/>
      <c r="O9" s="176"/>
      <c r="P9" s="176"/>
      <c r="Q9" s="176"/>
      <c r="R9" s="176"/>
    </row>
    <row r="10" spans="1:18" x14ac:dyDescent="0.25">
      <c r="A10" s="176"/>
      <c r="B10" s="176"/>
      <c r="C10" s="176"/>
      <c r="D10" s="176"/>
      <c r="E10" s="176"/>
      <c r="F10" s="176"/>
      <c r="G10" s="176"/>
      <c r="H10" s="176"/>
      <c r="I10" s="176"/>
      <c r="J10" s="176"/>
      <c r="K10" s="176"/>
      <c r="L10" s="176"/>
      <c r="M10" s="176"/>
      <c r="N10" s="176"/>
      <c r="O10" s="176"/>
      <c r="P10" s="176"/>
      <c r="Q10" s="176"/>
      <c r="R10" s="176"/>
    </row>
    <row r="11" spans="1:18" ht="21.6" customHeight="1" x14ac:dyDescent="0.25">
      <c r="A11" s="176"/>
      <c r="B11" s="176"/>
      <c r="C11" s="176"/>
      <c r="D11" s="176"/>
      <c r="E11" s="176"/>
      <c r="F11" s="176"/>
      <c r="G11" s="176"/>
      <c r="H11" s="176"/>
      <c r="I11" s="176"/>
      <c r="J11" s="176"/>
      <c r="K11" s="176"/>
      <c r="L11" s="176"/>
      <c r="M11" s="176"/>
      <c r="N11" s="176"/>
      <c r="O11" s="176"/>
      <c r="P11" s="176"/>
      <c r="Q11" s="176"/>
      <c r="R11" s="176"/>
    </row>
    <row r="12" spans="1:18" ht="21.6" customHeight="1" x14ac:dyDescent="0.25">
      <c r="A12" s="177"/>
      <c r="B12" s="177"/>
      <c r="C12" s="177"/>
      <c r="D12" s="177"/>
      <c r="E12" s="177"/>
      <c r="F12" s="177"/>
      <c r="G12" s="177"/>
      <c r="H12" s="177"/>
      <c r="I12" s="177"/>
      <c r="J12" s="177"/>
      <c r="K12" s="177"/>
      <c r="L12" s="177"/>
      <c r="M12" s="177"/>
      <c r="N12" s="177"/>
      <c r="O12" s="177"/>
      <c r="P12" s="177"/>
      <c r="Q12" s="177"/>
      <c r="R12" s="177"/>
    </row>
    <row r="19" spans="1:18" ht="27" customHeight="1" x14ac:dyDescent="0.25">
      <c r="A19" s="110"/>
    </row>
    <row r="20" spans="1:18" x14ac:dyDescent="0.25">
      <c r="A20" s="176"/>
      <c r="B20" s="176"/>
      <c r="C20" s="176"/>
      <c r="D20" s="176"/>
      <c r="E20" s="176"/>
      <c r="F20" s="176"/>
      <c r="G20" s="176"/>
      <c r="H20" s="176"/>
      <c r="I20" s="176"/>
      <c r="J20" s="176"/>
      <c r="K20" s="176"/>
      <c r="L20" s="176"/>
      <c r="M20" s="176"/>
      <c r="N20" s="176"/>
      <c r="O20" s="176"/>
      <c r="P20" s="176"/>
      <c r="Q20" s="176"/>
      <c r="R20" s="176"/>
    </row>
    <row r="21" spans="1:18" x14ac:dyDescent="0.25">
      <c r="A21" s="176"/>
      <c r="B21" s="176"/>
      <c r="C21" s="176"/>
      <c r="D21" s="176"/>
      <c r="E21" s="176"/>
      <c r="F21" s="176"/>
      <c r="G21" s="176"/>
      <c r="H21" s="176"/>
      <c r="I21" s="176"/>
      <c r="J21" s="176"/>
      <c r="K21" s="176"/>
      <c r="L21" s="176"/>
      <c r="M21" s="176"/>
      <c r="N21" s="176"/>
      <c r="O21" s="176"/>
      <c r="P21" s="176"/>
      <c r="Q21" s="176"/>
      <c r="R21" s="176"/>
    </row>
    <row r="22" spans="1:18" x14ac:dyDescent="0.25">
      <c r="A22" s="176"/>
      <c r="B22" s="176"/>
      <c r="C22" s="176"/>
      <c r="D22" s="176"/>
      <c r="E22" s="176"/>
      <c r="F22" s="176"/>
      <c r="G22" s="176"/>
      <c r="H22" s="176"/>
      <c r="I22" s="176"/>
      <c r="J22" s="176"/>
      <c r="K22" s="176"/>
      <c r="L22" s="176"/>
      <c r="M22" s="176"/>
      <c r="N22" s="176"/>
      <c r="O22" s="176"/>
      <c r="P22" s="176"/>
      <c r="Q22" s="176"/>
      <c r="R22" s="176"/>
    </row>
    <row r="23" spans="1:18" ht="20.100000000000001" customHeight="1" x14ac:dyDescent="0.25">
      <c r="A23" s="176"/>
      <c r="B23" s="176"/>
      <c r="C23" s="176"/>
      <c r="D23" s="176"/>
      <c r="E23" s="176"/>
      <c r="F23" s="176"/>
      <c r="G23" s="176"/>
      <c r="H23" s="176"/>
      <c r="I23" s="176"/>
      <c r="J23" s="176"/>
      <c r="K23" s="176"/>
      <c r="L23" s="176"/>
      <c r="M23" s="176"/>
      <c r="N23" s="176"/>
      <c r="O23" s="176"/>
      <c r="P23" s="176"/>
      <c r="Q23" s="176"/>
      <c r="R23" s="176"/>
    </row>
    <row r="24" spans="1:18" ht="19.5" customHeight="1" x14ac:dyDescent="0.25">
      <c r="A24" s="176"/>
      <c r="B24" s="176"/>
      <c r="C24" s="176"/>
      <c r="D24" s="176"/>
      <c r="E24" s="176"/>
      <c r="F24" s="176"/>
      <c r="G24" s="176"/>
      <c r="H24" s="176"/>
      <c r="I24" s="176"/>
      <c r="J24" s="176"/>
      <c r="K24" s="176"/>
      <c r="L24" s="176"/>
      <c r="M24" s="176"/>
      <c r="N24" s="176"/>
      <c r="O24" s="176"/>
      <c r="P24" s="176"/>
      <c r="Q24" s="176"/>
      <c r="R24" s="176"/>
    </row>
  </sheetData>
  <sheetProtection algorithmName="SHA-512" hashValue="FoM+Eg2/Ns8pbl8u5ipNM69JM8qyqTdicIpCOgdqEJpQbbKBTfqsSaiF5gkkmn2LAzQLe6uktnvzqFHALUFf4w==" saltValue="SeOtelukADVNiVkyZKSGcQ==" spinCount="100000" sheet="1" objects="1" scenarios="1"/>
  <mergeCells count="4">
    <mergeCell ref="A1:R1"/>
    <mergeCell ref="A2:R5"/>
    <mergeCell ref="A20:R24"/>
    <mergeCell ref="A8:R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72F78-090D-473D-AA9B-FF5CF2CB8DCC}">
  <sheetPr>
    <tabColor theme="0" tint="-0.499984740745262"/>
  </sheetPr>
  <dimension ref="A1:R16"/>
  <sheetViews>
    <sheetView showGridLines="0" zoomScale="90" zoomScaleNormal="90" workbookViewId="0">
      <pane xSplit="18" ySplit="5" topLeftCell="S6" activePane="bottomRight" state="frozen"/>
      <selection pane="topRight" activeCell="S1" sqref="S1"/>
      <selection pane="bottomLeft" activeCell="A6" sqref="A6"/>
      <selection pane="bottomRight" activeCell="A2" sqref="A2:R5"/>
    </sheetView>
  </sheetViews>
  <sheetFormatPr defaultColWidth="8.7109375" defaultRowHeight="15" x14ac:dyDescent="0.25"/>
  <cols>
    <col min="1" max="16384" width="8.7109375" style="100"/>
  </cols>
  <sheetData>
    <row r="1" spans="1:18" ht="21.95" customHeight="1" x14ac:dyDescent="0.25">
      <c r="A1" s="178" t="s">
        <v>301</v>
      </c>
      <c r="B1" s="178"/>
      <c r="C1" s="178"/>
      <c r="D1" s="178"/>
      <c r="E1" s="178"/>
      <c r="F1" s="178"/>
      <c r="G1" s="178"/>
      <c r="H1" s="178"/>
      <c r="I1" s="178"/>
      <c r="J1" s="178"/>
      <c r="K1" s="178"/>
      <c r="L1" s="178"/>
      <c r="M1" s="178"/>
      <c r="N1" s="178"/>
      <c r="O1" s="178"/>
      <c r="P1" s="178"/>
      <c r="Q1" s="178"/>
      <c r="R1" s="178"/>
    </row>
    <row r="2" spans="1:18" x14ac:dyDescent="0.25">
      <c r="A2" s="179" t="s">
        <v>369</v>
      </c>
      <c r="B2" s="179"/>
      <c r="C2" s="179"/>
      <c r="D2" s="179"/>
      <c r="E2" s="179"/>
      <c r="F2" s="179"/>
      <c r="G2" s="179"/>
      <c r="H2" s="179"/>
      <c r="I2" s="179"/>
      <c r="J2" s="179"/>
      <c r="K2" s="179"/>
      <c r="L2" s="179"/>
      <c r="M2" s="179"/>
      <c r="N2" s="179"/>
      <c r="O2" s="179"/>
      <c r="P2" s="179"/>
      <c r="Q2" s="179"/>
      <c r="R2" s="179"/>
    </row>
    <row r="3" spans="1:18" x14ac:dyDescent="0.25">
      <c r="A3" s="179"/>
      <c r="B3" s="179"/>
      <c r="C3" s="179"/>
      <c r="D3" s="179"/>
      <c r="E3" s="179"/>
      <c r="F3" s="179"/>
      <c r="G3" s="179"/>
      <c r="H3" s="179"/>
      <c r="I3" s="179"/>
      <c r="J3" s="179"/>
      <c r="K3" s="179"/>
      <c r="L3" s="179"/>
      <c r="M3" s="179"/>
      <c r="N3" s="179"/>
      <c r="O3" s="179"/>
      <c r="P3" s="179"/>
      <c r="Q3" s="179"/>
      <c r="R3" s="179"/>
    </row>
    <row r="4" spans="1:18" x14ac:dyDescent="0.25">
      <c r="A4" s="179"/>
      <c r="B4" s="179"/>
      <c r="C4" s="179"/>
      <c r="D4" s="179"/>
      <c r="E4" s="179"/>
      <c r="F4" s="179"/>
      <c r="G4" s="179"/>
      <c r="H4" s="179"/>
      <c r="I4" s="179"/>
      <c r="J4" s="179"/>
      <c r="K4" s="179"/>
      <c r="L4" s="179"/>
      <c r="M4" s="179"/>
      <c r="N4" s="179"/>
      <c r="O4" s="179"/>
      <c r="P4" s="179"/>
      <c r="Q4" s="179"/>
      <c r="R4" s="179"/>
    </row>
    <row r="5" spans="1:18" ht="35.450000000000003" customHeight="1" x14ac:dyDescent="0.25">
      <c r="A5" s="179"/>
      <c r="B5" s="179"/>
      <c r="C5" s="179"/>
      <c r="D5" s="179"/>
      <c r="E5" s="179"/>
      <c r="F5" s="179"/>
      <c r="G5" s="179"/>
      <c r="H5" s="179"/>
      <c r="I5" s="179"/>
      <c r="J5" s="179"/>
      <c r="K5" s="179"/>
      <c r="L5" s="179"/>
      <c r="M5" s="179"/>
      <c r="N5" s="179"/>
      <c r="O5" s="179"/>
      <c r="P5" s="179"/>
      <c r="Q5" s="179"/>
      <c r="R5" s="179"/>
    </row>
    <row r="7" spans="1:18" ht="20.100000000000001" customHeight="1" x14ac:dyDescent="0.25">
      <c r="A7" s="103" t="s">
        <v>385</v>
      </c>
      <c r="B7" s="104"/>
      <c r="C7" s="104"/>
      <c r="D7" s="104"/>
      <c r="E7" s="104"/>
      <c r="F7" s="104"/>
      <c r="G7" s="104"/>
      <c r="H7" s="104"/>
      <c r="I7" s="104"/>
      <c r="J7" s="104"/>
      <c r="K7" s="104"/>
      <c r="L7" s="104"/>
      <c r="M7" s="104"/>
      <c r="N7" s="104"/>
      <c r="O7" s="104"/>
      <c r="P7" s="104"/>
      <c r="Q7" s="104"/>
      <c r="R7" s="104"/>
    </row>
    <row r="8" spans="1:18" ht="14.45" customHeight="1" x14ac:dyDescent="0.25">
      <c r="A8" s="168" t="s">
        <v>387</v>
      </c>
      <c r="B8" s="168"/>
      <c r="C8" s="168"/>
      <c r="D8" s="168"/>
      <c r="E8" s="168"/>
      <c r="F8" s="168"/>
      <c r="G8" s="168"/>
      <c r="H8" s="168"/>
      <c r="I8" s="168"/>
      <c r="J8" s="168"/>
      <c r="K8" s="168"/>
      <c r="L8" s="168"/>
      <c r="M8" s="168"/>
      <c r="N8" s="168"/>
      <c r="O8" s="168"/>
      <c r="P8" s="168"/>
      <c r="Q8" s="168"/>
      <c r="R8" s="168"/>
    </row>
    <row r="9" spans="1:18" ht="40.5" customHeight="1" x14ac:dyDescent="0.25">
      <c r="A9" s="168"/>
      <c r="B9" s="168"/>
      <c r="C9" s="168"/>
      <c r="D9" s="168"/>
      <c r="E9" s="168"/>
      <c r="F9" s="168"/>
      <c r="G9" s="168"/>
      <c r="H9" s="168"/>
      <c r="I9" s="168"/>
      <c r="J9" s="168"/>
      <c r="K9" s="168"/>
      <c r="L9" s="168"/>
      <c r="M9" s="168"/>
      <c r="N9" s="168"/>
      <c r="O9" s="168"/>
      <c r="P9" s="168"/>
      <c r="Q9" s="168"/>
      <c r="R9" s="168"/>
    </row>
    <row r="10" spans="1:18" ht="36" customHeight="1" x14ac:dyDescent="0.25">
      <c r="A10" s="169"/>
      <c r="B10" s="169"/>
      <c r="C10" s="169"/>
      <c r="D10" s="169"/>
      <c r="E10" s="169"/>
      <c r="F10" s="169"/>
      <c r="G10" s="169"/>
      <c r="H10" s="169"/>
      <c r="I10" s="169"/>
      <c r="J10" s="169"/>
      <c r="K10" s="169"/>
      <c r="L10" s="169"/>
      <c r="M10" s="169"/>
      <c r="N10" s="169"/>
      <c r="O10" s="169"/>
      <c r="P10" s="169"/>
      <c r="Q10" s="169"/>
      <c r="R10" s="169"/>
    </row>
    <row r="11" spans="1:18" ht="20.100000000000001" customHeight="1" x14ac:dyDescent="0.25">
      <c r="A11" s="103" t="s">
        <v>386</v>
      </c>
      <c r="B11" s="104"/>
      <c r="C11" s="104"/>
      <c r="D11" s="104"/>
      <c r="E11" s="104"/>
      <c r="F11" s="104"/>
      <c r="G11" s="104"/>
      <c r="H11" s="104"/>
      <c r="I11" s="104"/>
      <c r="J11" s="104"/>
      <c r="K11" s="104"/>
      <c r="L11" s="104"/>
      <c r="M11" s="104"/>
      <c r="N11" s="104"/>
      <c r="O11" s="104"/>
      <c r="P11" s="104"/>
      <c r="Q11" s="104"/>
      <c r="R11" s="104"/>
    </row>
    <row r="12" spans="1:18" ht="35.450000000000003" customHeight="1" x14ac:dyDescent="0.25">
      <c r="A12" s="168" t="s">
        <v>388</v>
      </c>
      <c r="B12" s="168"/>
      <c r="C12" s="168"/>
      <c r="D12" s="168"/>
      <c r="E12" s="168"/>
      <c r="F12" s="168"/>
      <c r="G12" s="168"/>
      <c r="H12" s="168"/>
      <c r="I12" s="168"/>
      <c r="J12" s="168"/>
      <c r="K12" s="168"/>
      <c r="L12" s="168"/>
      <c r="M12" s="168"/>
      <c r="N12" s="168"/>
      <c r="O12" s="168"/>
      <c r="P12" s="168"/>
      <c r="Q12" s="168"/>
      <c r="R12" s="168"/>
    </row>
    <row r="13" spans="1:18" ht="45.95" customHeight="1" x14ac:dyDescent="0.25">
      <c r="A13" s="168"/>
      <c r="B13" s="168"/>
      <c r="C13" s="168"/>
      <c r="D13" s="168"/>
      <c r="E13" s="168"/>
      <c r="F13" s="168"/>
      <c r="G13" s="168"/>
      <c r="H13" s="168"/>
      <c r="I13" s="168"/>
      <c r="J13" s="168"/>
      <c r="K13" s="168"/>
      <c r="L13" s="168"/>
      <c r="M13" s="168"/>
      <c r="N13" s="168"/>
      <c r="O13" s="168"/>
      <c r="P13" s="168"/>
      <c r="Q13" s="168"/>
      <c r="R13" s="168"/>
    </row>
    <row r="14" spans="1:18" ht="44.45" customHeight="1" x14ac:dyDescent="0.25">
      <c r="A14" s="169"/>
      <c r="B14" s="169"/>
      <c r="C14" s="169"/>
      <c r="D14" s="169"/>
      <c r="E14" s="169"/>
      <c r="F14" s="169"/>
      <c r="G14" s="169"/>
      <c r="H14" s="169"/>
      <c r="I14" s="169"/>
      <c r="J14" s="169"/>
      <c r="K14" s="169"/>
      <c r="L14" s="169"/>
      <c r="M14" s="169"/>
      <c r="N14" s="169"/>
      <c r="O14" s="169"/>
      <c r="P14" s="169"/>
      <c r="Q14" s="169"/>
      <c r="R14" s="169"/>
    </row>
    <row r="15" spans="1:18" x14ac:dyDescent="0.25">
      <c r="A15" s="93"/>
      <c r="B15" s="93"/>
      <c r="C15" s="93"/>
      <c r="D15" s="93"/>
      <c r="E15" s="93"/>
      <c r="F15" s="93"/>
      <c r="G15" s="93"/>
      <c r="H15" s="93"/>
      <c r="I15" s="93"/>
      <c r="J15" s="93"/>
      <c r="K15" s="93"/>
      <c r="L15" s="93"/>
      <c r="M15" s="93"/>
      <c r="N15" s="93"/>
      <c r="O15" s="93"/>
      <c r="P15" s="93"/>
      <c r="Q15" s="93"/>
      <c r="R15" s="93"/>
    </row>
    <row r="16" spans="1:18" x14ac:dyDescent="0.25">
      <c r="A16" s="93"/>
      <c r="B16" s="93"/>
      <c r="C16" s="93"/>
      <c r="D16" s="93"/>
      <c r="E16" s="93"/>
      <c r="F16" s="93"/>
      <c r="G16" s="93"/>
      <c r="H16" s="93"/>
      <c r="I16" s="93"/>
      <c r="J16" s="93"/>
      <c r="K16" s="93"/>
      <c r="L16" s="93"/>
      <c r="M16" s="93"/>
      <c r="N16" s="93"/>
      <c r="O16" s="93"/>
      <c r="P16" s="93"/>
      <c r="Q16" s="93"/>
      <c r="R16" s="93"/>
    </row>
  </sheetData>
  <sheetProtection algorithmName="SHA-512" hashValue="u9ZHT50Tc1r5lA+BpR29VGBz7cyuJMRcw1fOd+AGST552hu5gWWGm7+3yNjV69MV8Uo3xjutRQRNBSZBNo2r/g==" saltValue="hh3eBeZfzf4qb2mSNYOKOg==" spinCount="100000" sheet="1" objects="1" scenarios="1"/>
  <mergeCells count="4">
    <mergeCell ref="A12:R14"/>
    <mergeCell ref="A1:R1"/>
    <mergeCell ref="A2:R5"/>
    <mergeCell ref="A8:R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fd40a08-6d04-4980-9460-d31d5f3df920" xsi:nil="true"/>
    <lcf76f155ced4ddcb4097134ff3c332f xmlns="f11716c2-f01f-4fb5-b093-c63582fa5d8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2C89FFF455EF74F96FE1F0636491FA2" ma:contentTypeVersion="10" ma:contentTypeDescription="Create a new document." ma:contentTypeScope="" ma:versionID="6d035ab0404a469fdc4b1a9f2f5bb690">
  <xsd:schema xmlns:xsd="http://www.w3.org/2001/XMLSchema" xmlns:xs="http://www.w3.org/2001/XMLSchema" xmlns:p="http://schemas.microsoft.com/office/2006/metadata/properties" xmlns:ns2="f11716c2-f01f-4fb5-b093-c63582fa5d8c" xmlns:ns3="6fd40a08-6d04-4980-9460-d31d5f3df920" targetNamespace="http://schemas.microsoft.com/office/2006/metadata/properties" ma:root="true" ma:fieldsID="621e240a27fd2ab88152dfa2845d120e" ns2:_="" ns3:_="">
    <xsd:import namespace="f11716c2-f01f-4fb5-b093-c63582fa5d8c"/>
    <xsd:import namespace="6fd40a08-6d04-4980-9460-d31d5f3df9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1716c2-f01f-4fb5-b093-c63582fa5d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cf98923-f688-424c-b29d-669cd348134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d40a08-6d04-4980-9460-d31d5f3df9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722e8e-4071-4676-801a-dfac93504d32}" ma:internalName="TaxCatchAll" ma:showField="CatchAllData" ma:web="6fd40a08-6d04-4980-9460-d31d5f3df9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84D040-98AB-4B60-B3BE-3EA557BEFB62}">
  <ds:schemaRefs>
    <ds:schemaRef ds:uri="http://schemas.microsoft.com/sharepoint/v3/contenttype/forms"/>
  </ds:schemaRefs>
</ds:datastoreItem>
</file>

<file path=customXml/itemProps2.xml><?xml version="1.0" encoding="utf-8"?>
<ds:datastoreItem xmlns:ds="http://schemas.openxmlformats.org/officeDocument/2006/customXml" ds:itemID="{53D38A73-3842-454C-BFD6-2C869132F94D}">
  <ds:schemaRefs>
    <ds:schemaRef ds:uri="http://www.w3.org/XML/1998/namespace"/>
    <ds:schemaRef ds:uri="http://schemas.microsoft.com/office/2006/metadata/properties"/>
    <ds:schemaRef ds:uri="http://purl.org/dc/elements/1.1/"/>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6fd40a08-6d04-4980-9460-d31d5f3df920"/>
    <ds:schemaRef ds:uri="f11716c2-f01f-4fb5-b093-c63582fa5d8c"/>
    <ds:schemaRef ds:uri="http://purl.org/dc/terms/"/>
  </ds:schemaRefs>
</ds:datastoreItem>
</file>

<file path=customXml/itemProps3.xml><?xml version="1.0" encoding="utf-8"?>
<ds:datastoreItem xmlns:ds="http://schemas.openxmlformats.org/officeDocument/2006/customXml" ds:itemID="{657D1D30-561F-45E7-91EF-562BF0A533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1716c2-f01f-4fb5-b093-c63582fa5d8c"/>
    <ds:schemaRef ds:uri="6fd40a08-6d04-4980-9460-d31d5f3df9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506873c-36f7-4175-ba9f-d69f0b602b83}" enabled="0" method="" siteId="{9506873c-36f7-4175-ba9f-d69f0b602b83}" removed="1"/>
  <clbl:label id="{a6c0d0a6-a4b9-4802-9a97-568759608577}" enabled="1" method="Standard" siteId="{f2fe6bd3-9c4a-485b-ae69-e18820a8813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Guidelines</vt:lpstr>
      <vt:lpstr>ESG KPIs</vt:lpstr>
      <vt:lpstr>Additional ESG Disclosures &gt;&gt;</vt:lpstr>
      <vt:lpstr>Corporate Governance</vt:lpstr>
      <vt:lpstr>Materiality</vt:lpstr>
      <vt:lpstr>Supply Chain Management</vt:lpstr>
      <vt:lpstr>Climate Strategy</vt:lpstr>
      <vt:lpstr>Labour Practices</vt:lpstr>
      <vt:lpstr>Guidelines!Print_Area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Anjali Bhaisora</dc:creator>
  <cp:lastModifiedBy>Kriti Singh</cp:lastModifiedBy>
  <dcterms:created xsi:type="dcterms:W3CDTF">2015-06-05T18:17:20Z</dcterms:created>
  <dcterms:modified xsi:type="dcterms:W3CDTF">2026-09-30T04:49:28Z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0x01010002C89FFF455EF74F96FE1F0636491FA2</vt:lpwstr>
  </property>
  <property fmtid="{D5CDD505-2E9C-101B-9397-08002B2CF9AE}" pid="3" name="MediaServiceImageTags">
    <vt:lpwstr/>
  </property>
</Properties>
</file>